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tko\Desktop\"/>
    </mc:Choice>
  </mc:AlternateContent>
  <bookViews>
    <workbookView xWindow="0" yWindow="0" windowWidth="28800" windowHeight="124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1" i="1" l="1"/>
  <c r="I121" i="1"/>
  <c r="H121" i="1"/>
  <c r="G121" i="1"/>
  <c r="F121" i="1"/>
  <c r="J31" i="1"/>
  <c r="I31" i="1"/>
  <c r="H31" i="1"/>
  <c r="G31" i="1"/>
  <c r="F31" i="1"/>
  <c r="B187" i="1" l="1"/>
  <c r="A187" i="1"/>
  <c r="L186" i="1"/>
  <c r="J186" i="1"/>
  <c r="I186" i="1"/>
  <c r="H186" i="1"/>
  <c r="G186" i="1"/>
  <c r="F186" i="1"/>
  <c r="B177" i="1"/>
  <c r="A177" i="1"/>
  <c r="L176" i="1"/>
  <c r="J176" i="1"/>
  <c r="I176" i="1"/>
  <c r="H176" i="1"/>
  <c r="G176" i="1"/>
  <c r="F176" i="1"/>
  <c r="B169" i="1"/>
  <c r="A169" i="1"/>
  <c r="L168" i="1"/>
  <c r="J168" i="1"/>
  <c r="I168" i="1"/>
  <c r="H168" i="1"/>
  <c r="G168" i="1"/>
  <c r="F168" i="1"/>
  <c r="B159" i="1"/>
  <c r="A159" i="1"/>
  <c r="L158" i="1"/>
  <c r="J158" i="1"/>
  <c r="I158" i="1"/>
  <c r="H158" i="1"/>
  <c r="G158" i="1"/>
  <c r="F158" i="1"/>
  <c r="B151" i="1"/>
  <c r="A151" i="1"/>
  <c r="L150" i="1"/>
  <c r="J150" i="1"/>
  <c r="I150" i="1"/>
  <c r="H150" i="1"/>
  <c r="G150" i="1"/>
  <c r="F150" i="1"/>
  <c r="B141" i="1"/>
  <c r="A141" i="1"/>
  <c r="L140" i="1"/>
  <c r="J140" i="1"/>
  <c r="I140" i="1"/>
  <c r="H140" i="1"/>
  <c r="G140" i="1"/>
  <c r="F140" i="1"/>
  <c r="B132" i="1"/>
  <c r="A132" i="1"/>
  <c r="L131" i="1"/>
  <c r="J131" i="1"/>
  <c r="I131" i="1"/>
  <c r="H131" i="1"/>
  <c r="G131" i="1"/>
  <c r="F131" i="1"/>
  <c r="B122" i="1"/>
  <c r="A122" i="1"/>
  <c r="B114" i="1"/>
  <c r="A114" i="1"/>
  <c r="L113" i="1"/>
  <c r="J113" i="1"/>
  <c r="I113" i="1"/>
  <c r="H113" i="1"/>
  <c r="G113" i="1"/>
  <c r="F113" i="1"/>
  <c r="A104" i="1"/>
  <c r="L103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2" i="1"/>
  <c r="A32" i="1"/>
  <c r="B24" i="1"/>
  <c r="A24" i="1"/>
  <c r="L23" i="1"/>
  <c r="J23" i="1"/>
  <c r="I23" i="1"/>
  <c r="H23" i="1"/>
  <c r="G23" i="1"/>
  <c r="F23" i="1"/>
  <c r="B14" i="1"/>
  <c r="A14" i="1"/>
  <c r="H96" i="1" l="1"/>
  <c r="G60" i="1"/>
  <c r="L60" i="1"/>
  <c r="H187" i="1"/>
  <c r="J60" i="1"/>
  <c r="F187" i="1"/>
  <c r="H42" i="1"/>
  <c r="G24" i="1"/>
  <c r="L42" i="1"/>
  <c r="H132" i="1"/>
  <c r="F132" i="1"/>
  <c r="G132" i="1"/>
  <c r="J187" i="1"/>
  <c r="L151" i="1"/>
  <c r="J132" i="1"/>
  <c r="H24" i="1"/>
  <c r="G169" i="1"/>
  <c r="L169" i="1"/>
  <c r="F96" i="1"/>
  <c r="I169" i="1"/>
  <c r="L96" i="1"/>
  <c r="F78" i="1"/>
  <c r="H151" i="1"/>
  <c r="J169" i="1"/>
  <c r="F42" i="1"/>
  <c r="I42" i="1"/>
  <c r="F151" i="1"/>
  <c r="J24" i="1"/>
  <c r="J78" i="1"/>
  <c r="G78" i="1"/>
  <c r="I60" i="1"/>
  <c r="F24" i="1"/>
  <c r="I114" i="1"/>
  <c r="J114" i="1"/>
  <c r="L114" i="1"/>
  <c r="G187" i="1"/>
  <c r="G114" i="1"/>
  <c r="L24" i="1"/>
  <c r="G42" i="1"/>
  <c r="L78" i="1"/>
  <c r="G96" i="1"/>
  <c r="G151" i="1"/>
  <c r="L187" i="1"/>
  <c r="I96" i="1"/>
  <c r="I151" i="1"/>
  <c r="J42" i="1"/>
  <c r="F60" i="1"/>
  <c r="J96" i="1"/>
  <c r="F114" i="1"/>
  <c r="J151" i="1"/>
  <c r="F169" i="1"/>
  <c r="H60" i="1"/>
  <c r="H114" i="1"/>
  <c r="H169" i="1"/>
  <c r="H78" i="1"/>
  <c r="I24" i="1"/>
  <c r="I78" i="1"/>
  <c r="I132" i="1"/>
  <c r="I187" i="1"/>
  <c r="F188" i="1" l="1"/>
  <c r="G188" i="1"/>
  <c r="J188" i="1"/>
  <c r="I188" i="1"/>
  <c r="H188" i="1"/>
  <c r="L188" i="1"/>
</calcChain>
</file>

<file path=xl/sharedStrings.xml><?xml version="1.0" encoding="utf-8"?>
<sst xmlns="http://schemas.openxmlformats.org/spreadsheetml/2006/main" count="300" uniqueCount="90">
  <si>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</si>
  <si>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</si>
  <si>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</si>
  <si>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</si>
  <si>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</si>
  <si>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</si>
  <si>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</si>
  <si>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</si>
  <si>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</si>
  <si>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</si>
  <si>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</si>
  <si>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</si>
  <si>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</si>
  <si>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</si>
  <si>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</si>
  <si>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</si>
  <si>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</si>
  <si>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</si>
  <si>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</si>
  <si>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</si>
  <si>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</si>
  <si>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</si>
  <si>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</si>
  <si>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</si>
  <si>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</si>
  <si>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</si>
  <si>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</si>
  <si>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</si>
  <si>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</si>
  <si>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</si>
  <si>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</si>
  <si>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</si>
  <si>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</si>
  <si>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</si>
  <si>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</si>
  <si>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</si>
  <si>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</si>
  <si>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</si>
  <si>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"Александровская школа"</t>
  </si>
  <si>
    <t>СРБ</t>
  </si>
  <si>
    <t>70/71</t>
  </si>
  <si>
    <t>Хлеб ржаной</t>
  </si>
  <si>
    <t>Хлеб пшеничный</t>
  </si>
  <si>
    <t>Хлеб</t>
  </si>
  <si>
    <t>кисломолоч</t>
  </si>
  <si>
    <t>Сыр (порциями)</t>
  </si>
  <si>
    <t>Кофейный напиток с молоком</t>
  </si>
  <si>
    <t>Какао с молоком</t>
  </si>
  <si>
    <t xml:space="preserve">хлеб </t>
  </si>
  <si>
    <t>Утвердил</t>
  </si>
  <si>
    <t>Шмакова Н.В.</t>
  </si>
  <si>
    <t xml:space="preserve"> ИП Шмакова Н.В.</t>
  </si>
  <si>
    <t>кисломолочн</t>
  </si>
  <si>
    <t xml:space="preserve">Кисломолочнй напиток </t>
  </si>
  <si>
    <t>Каша пшенная с изюмом  с маслом сливочным</t>
  </si>
  <si>
    <t>Овощи натуральные (соленые или квашеные) по сезону</t>
  </si>
  <si>
    <t>Бутерброд с джемом</t>
  </si>
  <si>
    <t>Гуляш из говядины</t>
  </si>
  <si>
    <t>Омлет натуральный с маслом сливочным</t>
  </si>
  <si>
    <t>Каша рассыпчатая гречневая  с маслом сливочным</t>
  </si>
  <si>
    <t>Паста сливочная с курицей</t>
  </si>
  <si>
    <t>Каша жидкая молочная из манной крупы с маслом сливочным</t>
  </si>
  <si>
    <t>Соки фруктовые, овощные</t>
  </si>
  <si>
    <t>Чай черный байховый с  молоком</t>
  </si>
  <si>
    <t>Рис отварной с малом сливочным</t>
  </si>
  <si>
    <t>Салат из свежей  капусты с морковью (или квашеной капусты с луком)</t>
  </si>
  <si>
    <t>45-47</t>
  </si>
  <si>
    <t>Тефтели мясные  (говядина) в  томатном соусе</t>
  </si>
  <si>
    <t>278-673</t>
  </si>
  <si>
    <t>Каша вязкая из крупы пшеничной "Артек" с маслом сливочным</t>
  </si>
  <si>
    <t>Запеканка из творога со сгущенным молоком</t>
  </si>
  <si>
    <t>Шницель рыбный натуральный с маслом сливочным</t>
  </si>
  <si>
    <t>Печенье</t>
  </si>
  <si>
    <t>кондитерс</t>
  </si>
  <si>
    <t xml:space="preserve">Плоды свежие </t>
  </si>
  <si>
    <t>кондитерск.</t>
  </si>
  <si>
    <t>Икра овощная (или овощи натуральные, свежие)</t>
  </si>
  <si>
    <t>Чай черный байховый с сахаром и лимоном</t>
  </si>
  <si>
    <t>Бутерброды горячие с сыром</t>
  </si>
  <si>
    <t>Макаронные изделия отварные с маслом сливочным</t>
  </si>
  <si>
    <t>Чай черный байховый с молоком</t>
  </si>
  <si>
    <t>Печень тушеная в сметанном соусе</t>
  </si>
  <si>
    <t>Пюре картофельное с маслом сливочным</t>
  </si>
  <si>
    <t>Кисломолочный напиток</t>
  </si>
  <si>
    <t>Рыба, тушеннаяв томате с овощами</t>
  </si>
  <si>
    <t>Салат из зеленого горошка с яйцом</t>
  </si>
  <si>
    <t>Кондитерские изделия</t>
  </si>
  <si>
    <t>Бразильский горячий шоколад</t>
  </si>
  <si>
    <t>кондит.изд</t>
  </si>
  <si>
    <t>кислом.напит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</si>
</sst>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8"/>
  <sheetViews>
    <sheetView tabSelected="1" view="pageBreakPreview" zoomScaleNormal="100" zoomScaleSheetLayoutView="100" workbookViewId="0">
      <pane xSplit="4" ySplit="5" topLeftCell="F162" activePane="bottomRight" state="frozen"/>
      <selection pane="topRight" activeCell="E1" sqref="E1"/>
      <selection pane="bottomLeft" activeCell="A6" sqref="A6"/>
      <selection pane="bottomRight" activeCell="L174" sqref="L17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 t="s">
        <v>38</v>
      </c>
      <c r="D1" s="53"/>
      <c r="E1" s="53"/>
      <c r="F1" s="3" t="s">
        <v>49</v>
      </c>
      <c r="G1" s="1" t="s">
        <v>1</v>
      </c>
      <c r="H1" s="54" t="s">
        <v>51</v>
      </c>
      <c r="I1" s="54"/>
      <c r="J1" s="54"/>
      <c r="K1" s="54"/>
    </row>
    <row r="2" spans="1:12" ht="18.75" x14ac:dyDescent="0.25">
      <c r="A2" s="4" t="s">
        <v>2</v>
      </c>
      <c r="C2" s="1"/>
      <c r="G2" s="1" t="s">
        <v>3</v>
      </c>
      <c r="H2" s="54" t="s">
        <v>50</v>
      </c>
      <c r="I2" s="54"/>
      <c r="J2" s="54"/>
      <c r="K2" s="54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25.5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61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>
        <v>78.05</v>
      </c>
    </row>
    <row r="7" spans="1:12" x14ac:dyDescent="0.25">
      <c r="A7" s="23"/>
      <c r="B7" s="24"/>
      <c r="C7" s="25"/>
      <c r="D7" s="30" t="s">
        <v>44</v>
      </c>
      <c r="E7" s="27" t="s">
        <v>45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41</v>
      </c>
      <c r="F8" s="28">
        <v>20</v>
      </c>
      <c r="G8" s="28">
        <v>1.4</v>
      </c>
      <c r="H8" s="28">
        <v>0.2</v>
      </c>
      <c r="I8" s="28">
        <v>6.7</v>
      </c>
      <c r="J8" s="28">
        <v>34.799999999999997</v>
      </c>
      <c r="K8" s="29" t="s">
        <v>39</v>
      </c>
      <c r="L8" s="28"/>
    </row>
    <row r="9" spans="1:12" x14ac:dyDescent="0.25">
      <c r="A9" s="23"/>
      <c r="B9" s="24"/>
      <c r="C9" s="25"/>
      <c r="D9" s="26" t="s">
        <v>25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39</v>
      </c>
      <c r="L9" s="28"/>
    </row>
    <row r="10" spans="1:12" x14ac:dyDescent="0.25">
      <c r="A10" s="23"/>
      <c r="B10" s="24"/>
      <c r="C10" s="25"/>
      <c r="D10" s="26" t="s">
        <v>24</v>
      </c>
      <c r="E10" s="27" t="s">
        <v>87</v>
      </c>
      <c r="F10" s="28">
        <v>200</v>
      </c>
      <c r="G10" s="28">
        <v>7.4</v>
      </c>
      <c r="H10" s="28">
        <v>6.2</v>
      </c>
      <c r="I10" s="28">
        <v>23.5</v>
      </c>
      <c r="J10" s="28">
        <v>252.3</v>
      </c>
      <c r="K10" s="29">
        <v>767</v>
      </c>
      <c r="L10" s="28"/>
    </row>
    <row r="11" spans="1:12" x14ac:dyDescent="0.25">
      <c r="A11" s="23"/>
      <c r="B11" s="24"/>
      <c r="C11" s="25"/>
      <c r="D11" s="26" t="s">
        <v>73</v>
      </c>
      <c r="E11" s="27" t="s">
        <v>86</v>
      </c>
      <c r="F11" s="28">
        <v>20</v>
      </c>
      <c r="G11" s="28">
        <v>1.5</v>
      </c>
      <c r="H11" s="28">
        <v>2</v>
      </c>
      <c r="I11" s="28">
        <v>15</v>
      </c>
      <c r="J11" s="28">
        <v>83.4</v>
      </c>
      <c r="K11" s="29" t="s">
        <v>39</v>
      </c>
      <c r="L11" s="28"/>
    </row>
    <row r="12" spans="1:12" x14ac:dyDescent="0.25">
      <c r="A12" s="23"/>
      <c r="B12" s="24"/>
      <c r="C12" s="25"/>
      <c r="D12" s="26" t="s">
        <v>26</v>
      </c>
      <c r="E12" s="27" t="s">
        <v>74</v>
      </c>
      <c r="F12" s="28">
        <v>120</v>
      </c>
      <c r="G12" s="28">
        <v>0.5</v>
      </c>
      <c r="H12" s="28">
        <v>0.5</v>
      </c>
      <c r="I12" s="28">
        <v>11.8</v>
      </c>
      <c r="J12" s="28">
        <v>56.4</v>
      </c>
      <c r="K12" s="29">
        <v>338</v>
      </c>
      <c r="L12" s="28"/>
    </row>
    <row r="13" spans="1:12" x14ac:dyDescent="0.25">
      <c r="A13" s="31"/>
      <c r="B13" s="32"/>
      <c r="C13" s="33"/>
      <c r="D13" s="34"/>
      <c r="E13" s="35"/>
      <c r="F13" s="36">
        <v>615</v>
      </c>
      <c r="G13" s="36">
        <v>22.6</v>
      </c>
      <c r="H13" s="36">
        <v>23.3</v>
      </c>
      <c r="I13" s="36">
        <v>103.9</v>
      </c>
      <c r="J13" s="36">
        <v>792.3</v>
      </c>
      <c r="K13" s="37"/>
      <c r="L13" s="36"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">
      <c r="A24" s="41">
        <f>A6</f>
        <v>1</v>
      </c>
      <c r="B24" s="42">
        <f>B6</f>
        <v>1</v>
      </c>
      <c r="C24" s="55" t="s">
        <v>36</v>
      </c>
      <c r="D24" s="55"/>
      <c r="E24" s="43"/>
      <c r="F24" s="44">
        <f>F13+F23</f>
        <v>615</v>
      </c>
      <c r="G24" s="44">
        <f>G13+G23</f>
        <v>22.6</v>
      </c>
      <c r="H24" s="44">
        <f>H13+H23</f>
        <v>23.3</v>
      </c>
      <c r="I24" s="44">
        <f>I13+I23</f>
        <v>103.9</v>
      </c>
      <c r="J24" s="44">
        <f>J13+J23</f>
        <v>792.3</v>
      </c>
      <c r="K24" s="44"/>
      <c r="L24" s="44">
        <f>L13+L23</f>
        <v>85.55</v>
      </c>
    </row>
    <row r="25" spans="1:12" ht="25.5" x14ac:dyDescent="0.25">
      <c r="A25" s="45">
        <v>1</v>
      </c>
      <c r="B25" s="24">
        <v>2</v>
      </c>
      <c r="C25" s="18" t="s">
        <v>22</v>
      </c>
      <c r="D25" s="19" t="s">
        <v>23</v>
      </c>
      <c r="E25" s="51" t="s">
        <v>69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>
        <v>85.55</v>
      </c>
    </row>
    <row r="26" spans="1:12" x14ac:dyDescent="0.25">
      <c r="A26" s="45"/>
      <c r="B26" s="24"/>
      <c r="C26" s="25"/>
      <c r="D26" s="30" t="s">
        <v>24</v>
      </c>
      <c r="E26" s="27" t="s">
        <v>63</v>
      </c>
      <c r="F26" s="28">
        <v>180</v>
      </c>
      <c r="G26" s="28">
        <v>1.4</v>
      </c>
      <c r="H26" s="28">
        <v>1.3</v>
      </c>
      <c r="I26" s="28">
        <v>9.3000000000000007</v>
      </c>
      <c r="J26" s="28">
        <v>52.9</v>
      </c>
      <c r="K26" s="29">
        <v>378</v>
      </c>
      <c r="L26" s="28"/>
    </row>
    <row r="27" spans="1:12" x14ac:dyDescent="0.25">
      <c r="A27" s="45"/>
      <c r="B27" s="24"/>
      <c r="C27" s="25"/>
      <c r="D27" s="30" t="s">
        <v>29</v>
      </c>
      <c r="E27" s="27" t="s">
        <v>55</v>
      </c>
      <c r="F27" s="28">
        <v>80</v>
      </c>
      <c r="G27" s="28">
        <v>0.7</v>
      </c>
      <c r="H27" s="28">
        <v>0.1</v>
      </c>
      <c r="I27" s="28">
        <v>1.3</v>
      </c>
      <c r="J27" s="28">
        <v>10.4</v>
      </c>
      <c r="K27" s="29" t="s">
        <v>40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41</v>
      </c>
      <c r="F28" s="28">
        <v>20</v>
      </c>
      <c r="G28" s="28">
        <v>1.4</v>
      </c>
      <c r="H28" s="28">
        <v>0.2</v>
      </c>
      <c r="I28" s="28">
        <v>6.7</v>
      </c>
      <c r="J28" s="28">
        <v>34.799999999999997</v>
      </c>
      <c r="K28" s="29" t="s">
        <v>39</v>
      </c>
      <c r="L28" s="28"/>
    </row>
    <row r="29" spans="1:12" x14ac:dyDescent="0.25">
      <c r="A29" s="45"/>
      <c r="B29" s="24"/>
      <c r="C29" s="25"/>
      <c r="D29" s="26" t="s">
        <v>25</v>
      </c>
      <c r="E29" s="27" t="s">
        <v>42</v>
      </c>
      <c r="F29" s="28">
        <v>30</v>
      </c>
      <c r="G29" s="28">
        <v>2.2999999999999998</v>
      </c>
      <c r="H29" s="28">
        <v>0.2</v>
      </c>
      <c r="I29" s="28">
        <v>15.1</v>
      </c>
      <c r="J29" s="28">
        <v>71</v>
      </c>
      <c r="K29" s="29" t="s">
        <v>39</v>
      </c>
      <c r="L29" s="28"/>
    </row>
    <row r="30" spans="1:12" x14ac:dyDescent="0.25">
      <c r="A30" s="45"/>
      <c r="B30" s="24"/>
      <c r="C30" s="25"/>
      <c r="D30" s="26" t="s">
        <v>31</v>
      </c>
      <c r="E30" s="27" t="s">
        <v>57</v>
      </c>
      <c r="F30" s="28">
        <v>100</v>
      </c>
      <c r="G30" s="28">
        <v>14.3</v>
      </c>
      <c r="H30" s="28">
        <v>15.3</v>
      </c>
      <c r="I30" s="28">
        <v>2.5</v>
      </c>
      <c r="J30" s="28">
        <v>165.7</v>
      </c>
      <c r="K30" s="29">
        <v>260</v>
      </c>
      <c r="L30" s="28"/>
    </row>
    <row r="31" spans="1:12" x14ac:dyDescent="0.25">
      <c r="A31" s="46"/>
      <c r="B31" s="32"/>
      <c r="C31" s="33"/>
      <c r="D31" s="34" t="s">
        <v>27</v>
      </c>
      <c r="E31" s="35"/>
      <c r="F31" s="36">
        <f>SUM(F25:F30)</f>
        <v>560</v>
      </c>
      <c r="G31" s="36">
        <f>SUM(G25:G30)</f>
        <v>24.2</v>
      </c>
      <c r="H31" s="36">
        <f>SUM(H25:H30)</f>
        <v>24.7</v>
      </c>
      <c r="I31" s="36">
        <f>SUM(I25:I30)</f>
        <v>59.300000000000004</v>
      </c>
      <c r="J31" s="36">
        <f>SUM(J25:J30)</f>
        <v>516.70000000000005</v>
      </c>
      <c r="K31" s="37"/>
      <c r="L31" s="36">
        <v>85.55</v>
      </c>
    </row>
    <row r="32" spans="1:12" x14ac:dyDescent="0.25">
      <c r="A32" s="39">
        <f>A25</f>
        <v>1</v>
      </c>
      <c r="B32" s="39">
        <f>B25</f>
        <v>2</v>
      </c>
      <c r="C32" s="40" t="s">
        <v>28</v>
      </c>
      <c r="D32" s="30" t="s">
        <v>29</v>
      </c>
      <c r="E32" s="27"/>
      <c r="F32" s="28"/>
      <c r="G32" s="28"/>
      <c r="H32" s="28"/>
      <c r="I32" s="28"/>
      <c r="J32" s="28"/>
      <c r="K32" s="29"/>
      <c r="L32" s="28"/>
    </row>
    <row r="33" spans="1:12" x14ac:dyDescent="0.25">
      <c r="A33" s="45"/>
      <c r="B33" s="24"/>
      <c r="C33" s="25"/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6"/>
      <c r="B41" s="32"/>
      <c r="C41" s="33"/>
      <c r="D41" s="34" t="s">
        <v>27</v>
      </c>
      <c r="E41" s="35"/>
      <c r="F41" s="36">
        <f>SUM(F32:F40)</f>
        <v>0</v>
      </c>
      <c r="G41" s="36">
        <f>SUM(G32:G40)</f>
        <v>0</v>
      </c>
      <c r="H41" s="36">
        <f>SUM(H32:H40)</f>
        <v>0</v>
      </c>
      <c r="I41" s="36">
        <f>SUM(I32:I40)</f>
        <v>0</v>
      </c>
      <c r="J41" s="36">
        <f>SUM(J32:J40)</f>
        <v>0</v>
      </c>
      <c r="K41" s="37"/>
      <c r="L41" s="36">
        <f>SUM(L32:L40)</f>
        <v>0</v>
      </c>
    </row>
    <row r="42" spans="1:12" ht="15.75" customHeight="1" x14ac:dyDescent="0.25">
      <c r="A42" s="47">
        <f>A25</f>
        <v>1</v>
      </c>
      <c r="B42" s="47">
        <f>B25</f>
        <v>2</v>
      </c>
      <c r="C42" s="55" t="s">
        <v>36</v>
      </c>
      <c r="D42" s="55"/>
      <c r="E42" s="43"/>
      <c r="F42" s="44">
        <f>F31+F41</f>
        <v>560</v>
      </c>
      <c r="G42" s="44">
        <f>G31+G41</f>
        <v>24.2</v>
      </c>
      <c r="H42" s="44">
        <f>H31+H41</f>
        <v>24.7</v>
      </c>
      <c r="I42" s="44">
        <f>I31+I41</f>
        <v>59.300000000000004</v>
      </c>
      <c r="J42" s="44">
        <f>J31+J41</f>
        <v>516.70000000000005</v>
      </c>
      <c r="K42" s="44"/>
      <c r="L42" s="44">
        <f>L31+L41</f>
        <v>85.55</v>
      </c>
    </row>
    <row r="43" spans="1:12" x14ac:dyDescent="0.25">
      <c r="A43" s="16">
        <v>1</v>
      </c>
      <c r="B43" s="17">
        <v>3</v>
      </c>
      <c r="C43" s="18" t="s">
        <v>22</v>
      </c>
      <c r="D43" s="19" t="s">
        <v>23</v>
      </c>
      <c r="E43" s="20" t="s">
        <v>70</v>
      </c>
      <c r="F43" s="21">
        <v>170</v>
      </c>
      <c r="G43" s="21">
        <v>32.200000000000003</v>
      </c>
      <c r="H43" s="21">
        <v>22</v>
      </c>
      <c r="I43" s="21">
        <v>41.4</v>
      </c>
      <c r="J43" s="21">
        <v>497.5</v>
      </c>
      <c r="K43" s="22">
        <v>223</v>
      </c>
      <c r="L43" s="21">
        <v>85.55</v>
      </c>
    </row>
    <row r="44" spans="1:12" x14ac:dyDescent="0.25">
      <c r="A44" s="23"/>
      <c r="B44" s="24"/>
      <c r="C44" s="25"/>
      <c r="D44" s="26" t="s">
        <v>43</v>
      </c>
      <c r="E44" s="27" t="s">
        <v>41</v>
      </c>
      <c r="F44" s="28">
        <v>20</v>
      </c>
      <c r="G44" s="28">
        <v>1.4</v>
      </c>
      <c r="H44" s="28">
        <v>0.2</v>
      </c>
      <c r="I44" s="28">
        <v>6.7</v>
      </c>
      <c r="J44" s="28">
        <v>34.799999999999997</v>
      </c>
      <c r="K44" s="29" t="s">
        <v>39</v>
      </c>
      <c r="L44" s="28"/>
    </row>
    <row r="45" spans="1:12" x14ac:dyDescent="0.25">
      <c r="A45" s="23"/>
      <c r="B45" s="24"/>
      <c r="C45" s="25"/>
      <c r="D45" s="30" t="s">
        <v>25</v>
      </c>
      <c r="E45" s="27" t="s">
        <v>42</v>
      </c>
      <c r="F45" s="28">
        <v>30</v>
      </c>
      <c r="G45" s="28">
        <v>2.2999999999999998</v>
      </c>
      <c r="H45" s="28">
        <v>0.2</v>
      </c>
      <c r="I45" s="28">
        <v>15.1</v>
      </c>
      <c r="J45" s="28">
        <v>71</v>
      </c>
      <c r="K45" s="29" t="s">
        <v>39</v>
      </c>
      <c r="L45" s="28"/>
    </row>
    <row r="46" spans="1:12" x14ac:dyDescent="0.25">
      <c r="A46" s="23"/>
      <c r="B46" s="24"/>
      <c r="C46" s="25"/>
      <c r="D46" s="30" t="s">
        <v>26</v>
      </c>
      <c r="E46" s="27" t="s">
        <v>74</v>
      </c>
      <c r="F46" s="28">
        <v>120</v>
      </c>
      <c r="G46" s="28">
        <v>0.5</v>
      </c>
      <c r="H46" s="28">
        <v>0.5</v>
      </c>
      <c r="I46" s="28">
        <v>11.8</v>
      </c>
      <c r="J46" s="28">
        <v>56.4</v>
      </c>
      <c r="K46" s="29">
        <v>338</v>
      </c>
      <c r="L46" s="28"/>
    </row>
    <row r="47" spans="1:12" x14ac:dyDescent="0.25">
      <c r="A47" s="23"/>
      <c r="B47" s="24"/>
      <c r="C47" s="25"/>
      <c r="D47" s="26" t="s">
        <v>52</v>
      </c>
      <c r="E47" s="27" t="s">
        <v>53</v>
      </c>
      <c r="F47" s="28">
        <v>180</v>
      </c>
      <c r="G47" s="28">
        <v>5.2</v>
      </c>
      <c r="H47" s="28">
        <v>4.5</v>
      </c>
      <c r="I47" s="28">
        <v>7.2</v>
      </c>
      <c r="J47" s="28">
        <v>95.4</v>
      </c>
      <c r="K47" s="29">
        <v>386</v>
      </c>
      <c r="L47" s="28"/>
    </row>
    <row r="48" spans="1:12" x14ac:dyDescent="0.25">
      <c r="A48" s="23"/>
      <c r="B48" s="24"/>
      <c r="C48" s="25"/>
      <c r="D48" s="26" t="s">
        <v>75</v>
      </c>
      <c r="E48" s="27" t="s">
        <v>72</v>
      </c>
      <c r="F48" s="28">
        <v>20</v>
      </c>
      <c r="G48" s="28">
        <v>1.5</v>
      </c>
      <c r="H48" s="28">
        <v>2</v>
      </c>
      <c r="I48" s="28">
        <v>15</v>
      </c>
      <c r="J48" s="28">
        <v>83.4</v>
      </c>
      <c r="K48" s="29" t="s">
        <v>39</v>
      </c>
      <c r="L48" s="28"/>
    </row>
    <row r="49" spans="1:12" x14ac:dyDescent="0.25">
      <c r="A49" s="31"/>
      <c r="B49" s="32"/>
      <c r="C49" s="33"/>
      <c r="D49" s="34" t="s">
        <v>27</v>
      </c>
      <c r="E49" s="35"/>
      <c r="F49" s="36">
        <f>SUM(F43:F48)</f>
        <v>540</v>
      </c>
      <c r="G49" s="36">
        <f>SUM(G43:G48)</f>
        <v>43.1</v>
      </c>
      <c r="H49" s="36">
        <f>SUM(H43:H48)</f>
        <v>29.4</v>
      </c>
      <c r="I49" s="36">
        <f>SUM(I43:I48)</f>
        <v>97.2</v>
      </c>
      <c r="J49" s="36">
        <f>SUM(J43:J48)</f>
        <v>838.49999999999989</v>
      </c>
      <c r="K49" s="37"/>
      <c r="L49" s="36">
        <v>85.55</v>
      </c>
    </row>
    <row r="50" spans="1:12" x14ac:dyDescent="0.25">
      <c r="A50" s="38">
        <f>A43</f>
        <v>1</v>
      </c>
      <c r="B50" s="39">
        <f>B43</f>
        <v>3</v>
      </c>
      <c r="C50" s="40" t="s">
        <v>28</v>
      </c>
      <c r="D50" s="30" t="s">
        <v>29</v>
      </c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23"/>
      <c r="B51" s="24"/>
      <c r="C51" s="25"/>
      <c r="D51" s="30" t="s">
        <v>30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25">
      <c r="A52" s="23"/>
      <c r="B52" s="24"/>
      <c r="C52" s="25"/>
      <c r="D52" s="30" t="s">
        <v>31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32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33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34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35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31"/>
      <c r="B59" s="32"/>
      <c r="C59" s="33"/>
      <c r="D59" s="34" t="s">
        <v>27</v>
      </c>
      <c r="E59" s="35"/>
      <c r="F59" s="36">
        <f>SUM(F50:F58)</f>
        <v>0</v>
      </c>
      <c r="G59" s="36">
        <f>SUM(G50:G58)</f>
        <v>0</v>
      </c>
      <c r="H59" s="36">
        <f>SUM(H50:H58)</f>
        <v>0</v>
      </c>
      <c r="I59" s="36">
        <f>SUM(I50:I58)</f>
        <v>0</v>
      </c>
      <c r="J59" s="36">
        <f>SUM(J50:J58)</f>
        <v>0</v>
      </c>
      <c r="K59" s="37"/>
      <c r="L59" s="36">
        <f>SUM(L50:L58)</f>
        <v>0</v>
      </c>
    </row>
    <row r="60" spans="1:12" ht="15.75" customHeight="1" thickBot="1" x14ac:dyDescent="0.3">
      <c r="A60" s="41">
        <f>A43</f>
        <v>1</v>
      </c>
      <c r="B60" s="42">
        <f>B43</f>
        <v>3</v>
      </c>
      <c r="C60" s="55" t="s">
        <v>36</v>
      </c>
      <c r="D60" s="55"/>
      <c r="E60" s="43"/>
      <c r="F60" s="44">
        <f>F49+F59</f>
        <v>540</v>
      </c>
      <c r="G60" s="44">
        <f>G49+G59</f>
        <v>43.1</v>
      </c>
      <c r="H60" s="44">
        <f>H49+H59</f>
        <v>29.4</v>
      </c>
      <c r="I60" s="44">
        <f>I49+I59</f>
        <v>97.2</v>
      </c>
      <c r="J60" s="44">
        <f>J49+J59</f>
        <v>838.49999999999989</v>
      </c>
      <c r="K60" s="44"/>
      <c r="L60" s="44">
        <f>L49+L59</f>
        <v>85.55</v>
      </c>
    </row>
    <row r="61" spans="1:12" x14ac:dyDescent="0.25">
      <c r="A61" s="16">
        <v>1</v>
      </c>
      <c r="B61" s="17">
        <v>4</v>
      </c>
      <c r="C61" s="18" t="s">
        <v>22</v>
      </c>
      <c r="D61" s="19" t="s">
        <v>31</v>
      </c>
      <c r="E61" s="27" t="s">
        <v>58</v>
      </c>
      <c r="F61" s="28">
        <v>116</v>
      </c>
      <c r="G61" s="28">
        <v>10.9</v>
      </c>
      <c r="H61" s="28">
        <v>19.600000000000001</v>
      </c>
      <c r="I61" s="28">
        <v>2.2000000000000002</v>
      </c>
      <c r="J61" s="28">
        <v>227.2</v>
      </c>
      <c r="K61" s="29">
        <v>210</v>
      </c>
      <c r="L61" s="28">
        <v>85.55</v>
      </c>
    </row>
    <row r="62" spans="1:12" x14ac:dyDescent="0.25">
      <c r="A62" s="23"/>
      <c r="B62" s="24"/>
      <c r="C62" s="25"/>
      <c r="D62" s="30" t="s">
        <v>33</v>
      </c>
      <c r="E62" s="27" t="s">
        <v>62</v>
      </c>
      <c r="F62" s="28">
        <v>200</v>
      </c>
      <c r="G62" s="28">
        <v>1</v>
      </c>
      <c r="H62" s="28">
        <v>0.2</v>
      </c>
      <c r="I62" s="28">
        <v>20.2</v>
      </c>
      <c r="J62" s="28">
        <v>92</v>
      </c>
      <c r="K62" s="29">
        <v>389</v>
      </c>
      <c r="L62" s="28"/>
    </row>
    <row r="63" spans="1:12" x14ac:dyDescent="0.25">
      <c r="A63" s="23"/>
      <c r="B63" s="24"/>
      <c r="C63" s="25"/>
      <c r="D63" s="30" t="s">
        <v>25</v>
      </c>
      <c r="E63" s="27" t="s">
        <v>56</v>
      </c>
      <c r="F63" s="28">
        <v>55</v>
      </c>
      <c r="G63" s="28">
        <v>2.4</v>
      </c>
      <c r="H63" s="28">
        <v>3.9</v>
      </c>
      <c r="I63" s="28">
        <v>27.8</v>
      </c>
      <c r="J63" s="28">
        <v>156</v>
      </c>
      <c r="K63" s="29" t="s">
        <v>39</v>
      </c>
      <c r="L63" s="28"/>
    </row>
    <row r="64" spans="1:12" x14ac:dyDescent="0.25">
      <c r="A64" s="23"/>
      <c r="B64" s="24"/>
      <c r="C64" s="25"/>
      <c r="D64" s="30" t="s">
        <v>26</v>
      </c>
      <c r="E64" s="27" t="s">
        <v>74</v>
      </c>
      <c r="F64" s="28">
        <v>120</v>
      </c>
      <c r="G64" s="28">
        <v>0.5</v>
      </c>
      <c r="H64" s="28">
        <v>0.5</v>
      </c>
      <c r="I64" s="28">
        <v>11.8</v>
      </c>
      <c r="J64" s="28">
        <v>56.4</v>
      </c>
      <c r="K64" s="29">
        <v>338</v>
      </c>
      <c r="L64" s="28"/>
    </row>
    <row r="65" spans="1:12" x14ac:dyDescent="0.25">
      <c r="A65" s="23"/>
      <c r="B65" s="24"/>
      <c r="C65" s="25"/>
      <c r="D65" s="26" t="s">
        <v>25</v>
      </c>
      <c r="E65" s="27" t="s">
        <v>41</v>
      </c>
      <c r="F65" s="28">
        <v>20</v>
      </c>
      <c r="G65" s="28">
        <v>1.4</v>
      </c>
      <c r="H65" s="28">
        <v>0.2</v>
      </c>
      <c r="I65" s="28">
        <v>6.7</v>
      </c>
      <c r="J65" s="28">
        <v>34.799999999999997</v>
      </c>
      <c r="K65" s="29" t="s">
        <v>39</v>
      </c>
      <c r="L65" s="28"/>
    </row>
    <row r="66" spans="1:12" x14ac:dyDescent="0.25">
      <c r="A66" s="23"/>
      <c r="B66" s="24"/>
      <c r="C66" s="25"/>
      <c r="D66" s="26" t="s">
        <v>29</v>
      </c>
      <c r="E66" s="27" t="s">
        <v>76</v>
      </c>
      <c r="F66" s="28">
        <v>80</v>
      </c>
      <c r="G66" s="28">
        <v>1.6</v>
      </c>
      <c r="H66" s="28">
        <v>7.2</v>
      </c>
      <c r="I66" s="28">
        <v>6.3</v>
      </c>
      <c r="J66" s="28">
        <v>95.2</v>
      </c>
      <c r="K66" s="29" t="s">
        <v>39</v>
      </c>
      <c r="L66" s="28"/>
    </row>
    <row r="67" spans="1:12" x14ac:dyDescent="0.25">
      <c r="A67" s="31"/>
      <c r="B67" s="32"/>
      <c r="C67" s="33"/>
      <c r="D67" s="34" t="s">
        <v>27</v>
      </c>
      <c r="E67" s="35"/>
      <c r="F67" s="36">
        <f>SUM(F61:F66)</f>
        <v>591</v>
      </c>
      <c r="G67" s="36">
        <f>SUM(G61:G66)</f>
        <v>17.8</v>
      </c>
      <c r="H67" s="36">
        <f>SUM(H61:H66)</f>
        <v>31.599999999999998</v>
      </c>
      <c r="I67" s="36">
        <f>SUM(I61:I66)</f>
        <v>75</v>
      </c>
      <c r="J67" s="36">
        <f>SUM(J61:J66)</f>
        <v>661.6</v>
      </c>
      <c r="K67" s="37"/>
      <c r="L67" s="36">
        <v>85.55</v>
      </c>
    </row>
    <row r="68" spans="1:12" x14ac:dyDescent="0.25">
      <c r="A68" s="38">
        <f>A61</f>
        <v>1</v>
      </c>
      <c r="B68" s="39">
        <f>B61</f>
        <v>4</v>
      </c>
      <c r="C68" s="40" t="s">
        <v>28</v>
      </c>
      <c r="D68" s="30" t="s">
        <v>29</v>
      </c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30" t="s">
        <v>30</v>
      </c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23"/>
      <c r="B70" s="24"/>
      <c r="C70" s="25"/>
      <c r="D70" s="30" t="s">
        <v>31</v>
      </c>
      <c r="E70" s="27"/>
      <c r="F70" s="28"/>
      <c r="G70" s="28"/>
      <c r="H70" s="28"/>
      <c r="I70" s="28"/>
      <c r="J70" s="28"/>
      <c r="K70" s="29"/>
      <c r="L70" s="28"/>
    </row>
    <row r="71" spans="1:12" x14ac:dyDescent="0.25">
      <c r="A71" s="23"/>
      <c r="B71" s="24"/>
      <c r="C71" s="25"/>
      <c r="D71" s="30" t="s">
        <v>32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33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34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35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26"/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31"/>
      <c r="B77" s="32"/>
      <c r="C77" s="33"/>
      <c r="D77" s="34" t="s">
        <v>27</v>
      </c>
      <c r="E77" s="35"/>
      <c r="F77" s="36">
        <f>SUM(F68:F76)</f>
        <v>0</v>
      </c>
      <c r="G77" s="36">
        <f>SUM(G68:G76)</f>
        <v>0</v>
      </c>
      <c r="H77" s="36">
        <f>SUM(H68:H76)</f>
        <v>0</v>
      </c>
      <c r="I77" s="36">
        <f>SUM(I68:I76)</f>
        <v>0</v>
      </c>
      <c r="J77" s="36">
        <f>SUM(J68:J76)</f>
        <v>0</v>
      </c>
      <c r="K77" s="37"/>
      <c r="L77" s="36">
        <f>SUM(L68:L76)</f>
        <v>0</v>
      </c>
    </row>
    <row r="78" spans="1:12" ht="15.75" customHeight="1" thickBot="1" x14ac:dyDescent="0.3">
      <c r="A78" s="41">
        <f>A61</f>
        <v>1</v>
      </c>
      <c r="B78" s="42">
        <f>B61</f>
        <v>4</v>
      </c>
      <c r="C78" s="55" t="s">
        <v>36</v>
      </c>
      <c r="D78" s="55"/>
      <c r="E78" s="43"/>
      <c r="F78" s="44">
        <f>F67+F77</f>
        <v>591</v>
      </c>
      <c r="G78" s="44">
        <f>G67+G77</f>
        <v>17.8</v>
      </c>
      <c r="H78" s="44">
        <f>H67+H77</f>
        <v>31.599999999999998</v>
      </c>
      <c r="I78" s="44">
        <f>I67+I77</f>
        <v>75</v>
      </c>
      <c r="J78" s="44">
        <f>J67+J77</f>
        <v>661.6</v>
      </c>
      <c r="K78" s="44"/>
      <c r="L78" s="44">
        <f>L67+L77</f>
        <v>85.55</v>
      </c>
    </row>
    <row r="79" spans="1:12" x14ac:dyDescent="0.25">
      <c r="A79" s="16">
        <v>1</v>
      </c>
      <c r="B79" s="17">
        <v>5</v>
      </c>
      <c r="C79" s="18" t="s">
        <v>22</v>
      </c>
      <c r="D79" s="19" t="s">
        <v>31</v>
      </c>
      <c r="E79" s="27" t="s">
        <v>71</v>
      </c>
      <c r="F79" s="28">
        <v>105</v>
      </c>
      <c r="G79" s="28">
        <v>18.2</v>
      </c>
      <c r="H79" s="28">
        <v>5.9</v>
      </c>
      <c r="I79" s="28">
        <v>5.9</v>
      </c>
      <c r="J79" s="28">
        <v>150.80000000000001</v>
      </c>
      <c r="K79" s="29">
        <v>235</v>
      </c>
      <c r="L79" s="28">
        <v>85.55</v>
      </c>
    </row>
    <row r="80" spans="1:12" x14ac:dyDescent="0.25">
      <c r="A80" s="23"/>
      <c r="B80" s="24"/>
      <c r="C80" s="25"/>
      <c r="D80" s="30" t="s">
        <v>24</v>
      </c>
      <c r="E80" s="27" t="s">
        <v>77</v>
      </c>
      <c r="F80" s="28">
        <v>186</v>
      </c>
      <c r="G80" s="28">
        <v>0.2</v>
      </c>
      <c r="H80" s="28">
        <v>0</v>
      </c>
      <c r="I80" s="28">
        <v>1.2</v>
      </c>
      <c r="J80" s="28">
        <v>6.1</v>
      </c>
      <c r="K80" s="29">
        <v>377</v>
      </c>
      <c r="L80" s="28"/>
    </row>
    <row r="81" spans="1:12" x14ac:dyDescent="0.25">
      <c r="A81" s="23"/>
      <c r="B81" s="24"/>
      <c r="C81" s="25"/>
      <c r="D81" s="26" t="s">
        <v>43</v>
      </c>
      <c r="E81" s="27" t="s">
        <v>41</v>
      </c>
      <c r="F81" s="28">
        <v>20</v>
      </c>
      <c r="G81" s="28">
        <v>1.4</v>
      </c>
      <c r="H81" s="28">
        <v>0.2</v>
      </c>
      <c r="I81" s="28">
        <v>6.7</v>
      </c>
      <c r="J81" s="28">
        <v>34.799999999999997</v>
      </c>
      <c r="K81" s="29" t="s">
        <v>39</v>
      </c>
      <c r="L81" s="28"/>
    </row>
    <row r="82" spans="1:12" x14ac:dyDescent="0.25">
      <c r="A82" s="23"/>
      <c r="B82" s="24"/>
      <c r="C82" s="25"/>
      <c r="D82" s="30" t="s">
        <v>25</v>
      </c>
      <c r="E82" s="27" t="s">
        <v>42</v>
      </c>
      <c r="F82" s="28">
        <v>30</v>
      </c>
      <c r="G82" s="28">
        <v>2.2999999999999998</v>
      </c>
      <c r="H82" s="28">
        <v>0.2</v>
      </c>
      <c r="I82" s="28">
        <v>15.1</v>
      </c>
      <c r="J82" s="28">
        <v>71</v>
      </c>
      <c r="K82" s="29" t="s">
        <v>39</v>
      </c>
      <c r="L82" s="28"/>
    </row>
    <row r="83" spans="1:12" x14ac:dyDescent="0.25">
      <c r="A83" s="23"/>
      <c r="B83" s="24"/>
      <c r="C83" s="25"/>
      <c r="D83" s="26" t="s">
        <v>32</v>
      </c>
      <c r="E83" s="27" t="s">
        <v>64</v>
      </c>
      <c r="F83" s="28">
        <v>150</v>
      </c>
      <c r="G83" s="28">
        <v>3.9</v>
      </c>
      <c r="H83" s="28">
        <v>8.8000000000000007</v>
      </c>
      <c r="I83" s="28">
        <v>39</v>
      </c>
      <c r="J83" s="28">
        <v>250.1</v>
      </c>
      <c r="K83" s="29">
        <v>304</v>
      </c>
      <c r="L83" s="28"/>
    </row>
    <row r="84" spans="1:12" ht="25.5" x14ac:dyDescent="0.25">
      <c r="A84" s="23"/>
      <c r="B84" s="24"/>
      <c r="C84" s="25"/>
      <c r="D84" s="26" t="s">
        <v>29</v>
      </c>
      <c r="E84" s="27" t="s">
        <v>65</v>
      </c>
      <c r="F84" s="28">
        <v>80</v>
      </c>
      <c r="G84" s="28">
        <v>1.3</v>
      </c>
      <c r="H84" s="28">
        <v>4</v>
      </c>
      <c r="I84" s="28">
        <v>7.3</v>
      </c>
      <c r="J84" s="28">
        <v>72</v>
      </c>
      <c r="K84" s="29" t="s">
        <v>66</v>
      </c>
      <c r="L84" s="28"/>
    </row>
    <row r="85" spans="1:12" x14ac:dyDescent="0.25">
      <c r="A85" s="31"/>
      <c r="B85" s="32"/>
      <c r="C85" s="33"/>
      <c r="D85" s="34" t="s">
        <v>27</v>
      </c>
      <c r="E85" s="35"/>
      <c r="F85" s="36">
        <f>SUM(F79:F84)</f>
        <v>571</v>
      </c>
      <c r="G85" s="36">
        <f>SUM(G79:G84)</f>
        <v>27.299999999999997</v>
      </c>
      <c r="H85" s="36">
        <f>SUM(H79:H84)</f>
        <v>19.100000000000001</v>
      </c>
      <c r="I85" s="36">
        <f>SUM(I79:I84)</f>
        <v>75.2</v>
      </c>
      <c r="J85" s="36">
        <f>SUM(J79:J84)</f>
        <v>584.79999999999995</v>
      </c>
      <c r="K85" s="37"/>
      <c r="L85" s="36">
        <f>SUM(L79:L84)</f>
        <v>85.55</v>
      </c>
    </row>
    <row r="86" spans="1:12" x14ac:dyDescent="0.25">
      <c r="A86" s="38">
        <f>A79</f>
        <v>1</v>
      </c>
      <c r="B86" s="39">
        <f>B79</f>
        <v>5</v>
      </c>
      <c r="C86" s="40" t="s">
        <v>28</v>
      </c>
      <c r="D86" s="30" t="s">
        <v>29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30" t="s">
        <v>30</v>
      </c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30" t="s">
        <v>31</v>
      </c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23"/>
      <c r="B89" s="24"/>
      <c r="C89" s="25"/>
      <c r="D89" s="30" t="s">
        <v>32</v>
      </c>
      <c r="E89" s="27"/>
      <c r="F89" s="28"/>
      <c r="G89" s="28"/>
      <c r="H89" s="28"/>
      <c r="I89" s="28"/>
      <c r="J89" s="28"/>
      <c r="K89" s="29"/>
      <c r="L89" s="28"/>
    </row>
    <row r="90" spans="1:12" x14ac:dyDescent="0.25">
      <c r="A90" s="23"/>
      <c r="B90" s="24"/>
      <c r="C90" s="25"/>
      <c r="D90" s="30" t="s">
        <v>33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34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35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26"/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31"/>
      <c r="B95" s="32"/>
      <c r="C95" s="33"/>
      <c r="D95" s="34" t="s">
        <v>27</v>
      </c>
      <c r="E95" s="35"/>
      <c r="F95" s="36">
        <f>SUM(F86:F94)</f>
        <v>0</v>
      </c>
      <c r="G95" s="36">
        <f>SUM(G86:G94)</f>
        <v>0</v>
      </c>
      <c r="H95" s="36">
        <f>SUM(H86:H94)</f>
        <v>0</v>
      </c>
      <c r="I95" s="36">
        <f>SUM(I86:I94)</f>
        <v>0</v>
      </c>
      <c r="J95" s="36">
        <f>SUM(J86:J94)</f>
        <v>0</v>
      </c>
      <c r="K95" s="37"/>
      <c r="L95" s="36">
        <f>SUM(L86:L94)</f>
        <v>0</v>
      </c>
    </row>
    <row r="96" spans="1:12" ht="15.75" customHeight="1" x14ac:dyDescent="0.25">
      <c r="A96" s="41">
        <f>A79</f>
        <v>1</v>
      </c>
      <c r="B96" s="42">
        <f>B79</f>
        <v>5</v>
      </c>
      <c r="C96" s="55" t="s">
        <v>36</v>
      </c>
      <c r="D96" s="55"/>
      <c r="E96" s="43"/>
      <c r="F96" s="44">
        <f>F85+F95</f>
        <v>571</v>
      </c>
      <c r="G96" s="44">
        <f>G85+G95</f>
        <v>27.299999999999997</v>
      </c>
      <c r="H96" s="44">
        <f>H85+H95</f>
        <v>19.100000000000001</v>
      </c>
      <c r="I96" s="44">
        <f>I85+I95</f>
        <v>75.2</v>
      </c>
      <c r="J96" s="44">
        <f>J85+J95</f>
        <v>584.79999999999995</v>
      </c>
      <c r="K96" s="44"/>
      <c r="L96" s="44">
        <f>L85+L95</f>
        <v>85.55</v>
      </c>
    </row>
    <row r="97" spans="1:12" x14ac:dyDescent="0.25">
      <c r="A97" s="16">
        <v>2</v>
      </c>
      <c r="B97" s="17">
        <v>6</v>
      </c>
      <c r="C97" s="18" t="s">
        <v>22</v>
      </c>
      <c r="D97" s="19" t="s">
        <v>23</v>
      </c>
      <c r="E97" s="20" t="s">
        <v>54</v>
      </c>
      <c r="F97" s="21">
        <v>240</v>
      </c>
      <c r="G97" s="21">
        <v>18.2</v>
      </c>
      <c r="H97" s="21">
        <v>21.3</v>
      </c>
      <c r="I97" s="21">
        <v>32.799999999999997</v>
      </c>
      <c r="J97" s="21">
        <v>395.6</v>
      </c>
      <c r="K97" s="22">
        <v>406</v>
      </c>
      <c r="L97" s="21">
        <v>85.55</v>
      </c>
    </row>
    <row r="98" spans="1:12" x14ac:dyDescent="0.25">
      <c r="A98" s="23"/>
      <c r="B98" s="24"/>
      <c r="C98" s="25"/>
      <c r="D98" s="30" t="s">
        <v>24</v>
      </c>
      <c r="E98" s="27" t="s">
        <v>47</v>
      </c>
      <c r="F98" s="28">
        <v>180</v>
      </c>
      <c r="G98" s="28">
        <v>3</v>
      </c>
      <c r="H98" s="28">
        <v>2.2000000000000002</v>
      </c>
      <c r="I98" s="28">
        <v>24</v>
      </c>
      <c r="J98" s="28">
        <v>127.9</v>
      </c>
      <c r="K98" s="29">
        <v>379</v>
      </c>
      <c r="L98" s="28"/>
    </row>
    <row r="99" spans="1:12" x14ac:dyDescent="0.25">
      <c r="A99" s="23"/>
      <c r="B99" s="24"/>
      <c r="C99" s="25"/>
      <c r="D99" s="30" t="s">
        <v>34</v>
      </c>
      <c r="E99" s="27" t="s">
        <v>78</v>
      </c>
      <c r="F99" s="28">
        <v>30</v>
      </c>
      <c r="G99" s="28">
        <v>2.2999999999999998</v>
      </c>
      <c r="H99" s="28">
        <v>0.2</v>
      </c>
      <c r="I99" s="28">
        <v>15.1</v>
      </c>
      <c r="J99" s="28">
        <v>71</v>
      </c>
      <c r="K99" s="29" t="s">
        <v>39</v>
      </c>
      <c r="L99" s="28"/>
    </row>
    <row r="100" spans="1:12" x14ac:dyDescent="0.25">
      <c r="A100" s="23"/>
      <c r="B100" s="24"/>
      <c r="C100" s="25"/>
      <c r="D100" s="30" t="s">
        <v>29</v>
      </c>
      <c r="E100" s="27" t="s">
        <v>74</v>
      </c>
      <c r="F100" s="28">
        <v>80</v>
      </c>
      <c r="G100" s="28">
        <v>1.6</v>
      </c>
      <c r="H100" s="28">
        <v>7.2</v>
      </c>
      <c r="I100" s="28">
        <v>6.3</v>
      </c>
      <c r="J100" s="28">
        <v>95.2</v>
      </c>
      <c r="K100" s="29" t="s">
        <v>39</v>
      </c>
      <c r="L100" s="28"/>
    </row>
    <row r="101" spans="1:12" hidden="1" x14ac:dyDescent="0.25">
      <c r="A101" s="23"/>
      <c r="B101" s="24"/>
      <c r="C101" s="25"/>
      <c r="D101" s="26" t="s">
        <v>75</v>
      </c>
      <c r="E101" s="27" t="s">
        <v>72</v>
      </c>
      <c r="F101" s="28">
        <v>20</v>
      </c>
      <c r="G101" s="28">
        <v>1.5</v>
      </c>
      <c r="H101" s="28">
        <v>2</v>
      </c>
      <c r="I101" s="28">
        <v>15</v>
      </c>
      <c r="J101" s="28">
        <v>83.4</v>
      </c>
      <c r="K101" s="29" t="s">
        <v>39</v>
      </c>
      <c r="L101" s="28"/>
    </row>
    <row r="102" spans="1:12" x14ac:dyDescent="0.25">
      <c r="A102" s="23"/>
      <c r="B102" s="24"/>
      <c r="C102" s="25"/>
      <c r="D102" s="26" t="s">
        <v>35</v>
      </c>
      <c r="E102" s="27" t="s">
        <v>41</v>
      </c>
      <c r="F102" s="28">
        <v>20</v>
      </c>
      <c r="G102" s="28">
        <v>1.4</v>
      </c>
      <c r="H102" s="28">
        <v>0.2</v>
      </c>
      <c r="I102" s="28">
        <v>6.7</v>
      </c>
      <c r="J102" s="28">
        <v>34.799999999999997</v>
      </c>
      <c r="K102" s="29" t="s">
        <v>39</v>
      </c>
      <c r="L102" s="28"/>
    </row>
    <row r="103" spans="1:12" x14ac:dyDescent="0.25">
      <c r="A103" s="31"/>
      <c r="B103" s="32"/>
      <c r="C103" s="33"/>
      <c r="D103" s="34" t="s">
        <v>27</v>
      </c>
      <c r="E103" s="35"/>
      <c r="F103" s="36">
        <v>550</v>
      </c>
      <c r="G103" s="36">
        <v>26.5</v>
      </c>
      <c r="H103" s="36">
        <v>31.1</v>
      </c>
      <c r="I103" s="36">
        <v>84.9</v>
      </c>
      <c r="J103" s="36">
        <v>724.5</v>
      </c>
      <c r="K103" s="37"/>
      <c r="L103" s="36">
        <f>SUM(L97:L102)</f>
        <v>85.55</v>
      </c>
    </row>
    <row r="104" spans="1:12" x14ac:dyDescent="0.25">
      <c r="A104" s="38">
        <f>A97</f>
        <v>2</v>
      </c>
      <c r="B104" s="39">
        <v>6</v>
      </c>
      <c r="C104" s="40" t="s">
        <v>28</v>
      </c>
      <c r="D104" s="30" t="s">
        <v>29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30" t="s">
        <v>31</v>
      </c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30" t="s">
        <v>32</v>
      </c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23"/>
      <c r="B108" s="24"/>
      <c r="C108" s="25"/>
      <c r="D108" s="30" t="s">
        <v>33</v>
      </c>
      <c r="E108" s="27"/>
      <c r="F108" s="28"/>
      <c r="G108" s="28"/>
      <c r="H108" s="28"/>
      <c r="I108" s="28"/>
      <c r="J108" s="28"/>
      <c r="K108" s="29"/>
      <c r="L108" s="28"/>
    </row>
    <row r="109" spans="1:12" x14ac:dyDescent="0.25">
      <c r="A109" s="23"/>
      <c r="B109" s="24"/>
      <c r="C109" s="25"/>
      <c r="D109" s="30" t="s">
        <v>34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35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26"/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26"/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31"/>
      <c r="B113" s="32"/>
      <c r="C113" s="33"/>
      <c r="D113" s="34" t="s">
        <v>27</v>
      </c>
      <c r="E113" s="35"/>
      <c r="F113" s="36">
        <f>SUM(F104:F112)</f>
        <v>0</v>
      </c>
      <c r="G113" s="36">
        <f>SUM(G104:G112)</f>
        <v>0</v>
      </c>
      <c r="H113" s="36">
        <f>SUM(H104:H112)</f>
        <v>0</v>
      </c>
      <c r="I113" s="36">
        <f>SUM(I104:I112)</f>
        <v>0</v>
      </c>
      <c r="J113" s="36">
        <f>SUM(J104:J112)</f>
        <v>0</v>
      </c>
      <c r="K113" s="37"/>
      <c r="L113" s="36">
        <f>SUM(L104:L112)</f>
        <v>0</v>
      </c>
    </row>
    <row r="114" spans="1:12" ht="15" customHeight="1" x14ac:dyDescent="0.25">
      <c r="A114" s="41">
        <f>A97</f>
        <v>2</v>
      </c>
      <c r="B114" s="42">
        <f>B97</f>
        <v>6</v>
      </c>
      <c r="C114" s="55" t="s">
        <v>36</v>
      </c>
      <c r="D114" s="55"/>
      <c r="E114" s="43"/>
      <c r="F114" s="44">
        <f>F103+F113</f>
        <v>550</v>
      </c>
      <c r="G114" s="44">
        <f>G103+G113</f>
        <v>26.5</v>
      </c>
      <c r="H114" s="44">
        <f>H103+H113</f>
        <v>31.1</v>
      </c>
      <c r="I114" s="44">
        <f>I103+I113</f>
        <v>84.9</v>
      </c>
      <c r="J114" s="44">
        <f>J103+J113</f>
        <v>724.5</v>
      </c>
      <c r="K114" s="44"/>
      <c r="L114" s="44">
        <f>L103+L113</f>
        <v>85.55</v>
      </c>
    </row>
    <row r="115" spans="1:12" x14ac:dyDescent="0.25">
      <c r="A115" s="45">
        <v>2</v>
      </c>
      <c r="B115" s="24">
        <v>7</v>
      </c>
      <c r="C115" s="18" t="s">
        <v>22</v>
      </c>
      <c r="D115" s="19" t="s">
        <v>23</v>
      </c>
      <c r="E115" s="20" t="s">
        <v>79</v>
      </c>
      <c r="F115" s="21">
        <v>150</v>
      </c>
      <c r="G115" s="21">
        <v>8.6</v>
      </c>
      <c r="H115" s="21">
        <v>9.4</v>
      </c>
      <c r="I115" s="21">
        <v>38.6</v>
      </c>
      <c r="J115" s="21">
        <v>272.8</v>
      </c>
      <c r="K115" s="22">
        <v>302</v>
      </c>
      <c r="L115" s="21">
        <v>85.55</v>
      </c>
    </row>
    <row r="116" spans="1:12" x14ac:dyDescent="0.25">
      <c r="A116" s="45"/>
      <c r="B116" s="24"/>
      <c r="C116" s="25"/>
      <c r="D116" s="30" t="s">
        <v>24</v>
      </c>
      <c r="E116" s="27" t="s">
        <v>80</v>
      </c>
      <c r="F116" s="28">
        <v>180</v>
      </c>
      <c r="G116" s="28">
        <v>1.4</v>
      </c>
      <c r="H116" s="28">
        <v>1.3</v>
      </c>
      <c r="I116" s="28">
        <v>9.3000000000000007</v>
      </c>
      <c r="J116" s="28">
        <v>52.9</v>
      </c>
      <c r="K116" s="29">
        <v>378</v>
      </c>
      <c r="L116" s="28"/>
    </row>
    <row r="117" spans="1:12" x14ac:dyDescent="0.25">
      <c r="A117" s="45"/>
      <c r="B117" s="24"/>
      <c r="C117" s="25"/>
      <c r="D117" s="52" t="s">
        <v>25</v>
      </c>
      <c r="E117" s="27" t="s">
        <v>42</v>
      </c>
      <c r="F117" s="28">
        <v>30</v>
      </c>
      <c r="G117" s="28">
        <v>2.2999999999999998</v>
      </c>
      <c r="H117" s="28">
        <v>0.2</v>
      </c>
      <c r="I117" s="28">
        <v>15.1</v>
      </c>
      <c r="J117" s="28">
        <v>71</v>
      </c>
      <c r="K117" s="29" t="s">
        <v>39</v>
      </c>
      <c r="L117" s="28"/>
    </row>
    <row r="118" spans="1:12" x14ac:dyDescent="0.25">
      <c r="A118" s="45"/>
      <c r="B118" s="24"/>
      <c r="C118" s="25"/>
      <c r="D118" s="30" t="s">
        <v>31</v>
      </c>
      <c r="E118" s="27" t="s">
        <v>81</v>
      </c>
      <c r="F118" s="28">
        <v>100</v>
      </c>
      <c r="G118" s="28">
        <v>13.3</v>
      </c>
      <c r="H118" s="28">
        <v>9.1999999999999993</v>
      </c>
      <c r="I118" s="28">
        <v>8.9</v>
      </c>
      <c r="J118" s="28">
        <v>177.8</v>
      </c>
      <c r="K118" s="29">
        <v>261</v>
      </c>
      <c r="L118" s="28"/>
    </row>
    <row r="119" spans="1:12" x14ac:dyDescent="0.25">
      <c r="A119" s="45"/>
      <c r="B119" s="24"/>
      <c r="C119" s="25"/>
      <c r="D119" s="26" t="s">
        <v>29</v>
      </c>
      <c r="E119" s="27" t="s">
        <v>55</v>
      </c>
      <c r="F119" s="28">
        <v>80</v>
      </c>
      <c r="G119" s="28">
        <v>0.7</v>
      </c>
      <c r="H119" s="28">
        <v>0.1</v>
      </c>
      <c r="I119" s="28">
        <v>1.3</v>
      </c>
      <c r="J119" s="28">
        <v>10.4</v>
      </c>
      <c r="K119" s="29" t="s">
        <v>40</v>
      </c>
      <c r="L119" s="28"/>
    </row>
    <row r="120" spans="1:12" x14ac:dyDescent="0.25">
      <c r="A120" s="45"/>
      <c r="B120" s="24"/>
      <c r="C120" s="25"/>
      <c r="D120" s="26" t="s">
        <v>25</v>
      </c>
      <c r="E120" s="27" t="s">
        <v>41</v>
      </c>
      <c r="F120" s="28">
        <v>20</v>
      </c>
      <c r="G120" s="28">
        <v>1.4</v>
      </c>
      <c r="H120" s="28">
        <v>0.2</v>
      </c>
      <c r="I120" s="28">
        <v>6.7</v>
      </c>
      <c r="J120" s="28">
        <v>34.799999999999997</v>
      </c>
      <c r="K120" s="29" t="s">
        <v>39</v>
      </c>
      <c r="L120" s="28"/>
    </row>
    <row r="121" spans="1:12" x14ac:dyDescent="0.25">
      <c r="A121" s="46"/>
      <c r="B121" s="32"/>
      <c r="C121" s="33"/>
      <c r="D121" s="34" t="s">
        <v>27</v>
      </c>
      <c r="E121" s="35"/>
      <c r="F121" s="36">
        <f>SUM(F115:F120)</f>
        <v>560</v>
      </c>
      <c r="G121" s="36">
        <f>SUM(G115:G120)</f>
        <v>27.7</v>
      </c>
      <c r="H121" s="36">
        <f>SUM(H115:H120)</f>
        <v>20.400000000000002</v>
      </c>
      <c r="I121" s="36">
        <f>SUM(I115:I120)</f>
        <v>79.900000000000006</v>
      </c>
      <c r="J121" s="36">
        <f>SUM(J115:J120)</f>
        <v>619.69999999999993</v>
      </c>
      <c r="K121" s="37"/>
      <c r="L121" s="36">
        <v>85.55</v>
      </c>
    </row>
    <row r="122" spans="1:12" x14ac:dyDescent="0.25">
      <c r="A122" s="39">
        <f>A115</f>
        <v>2</v>
      </c>
      <c r="B122" s="39">
        <f>B115</f>
        <v>7</v>
      </c>
      <c r="C122" s="40" t="s">
        <v>28</v>
      </c>
      <c r="D122" s="30" t="s">
        <v>29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30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31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30" t="s">
        <v>32</v>
      </c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30" t="s">
        <v>33</v>
      </c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5"/>
      <c r="B127" s="24"/>
      <c r="C127" s="25"/>
      <c r="D127" s="30" t="s">
        <v>34</v>
      </c>
      <c r="E127" s="27"/>
      <c r="F127" s="28"/>
      <c r="G127" s="28"/>
      <c r="H127" s="28"/>
      <c r="I127" s="28"/>
      <c r="J127" s="28"/>
      <c r="K127" s="29"/>
      <c r="L127" s="28"/>
    </row>
    <row r="128" spans="1:12" x14ac:dyDescent="0.25">
      <c r="A128" s="45"/>
      <c r="B128" s="24"/>
      <c r="C128" s="25"/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26"/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6"/>
      <c r="B131" s="32"/>
      <c r="C131" s="33"/>
      <c r="D131" s="34" t="s">
        <v>27</v>
      </c>
      <c r="E131" s="35"/>
      <c r="F131" s="36">
        <f>SUM(F122:F130)</f>
        <v>0</v>
      </c>
      <c r="G131" s="36">
        <f>SUM(G122:G130)</f>
        <v>0</v>
      </c>
      <c r="H131" s="36">
        <f>SUM(H122:H130)</f>
        <v>0</v>
      </c>
      <c r="I131" s="36">
        <f>SUM(I122:I130)</f>
        <v>0</v>
      </c>
      <c r="J131" s="36">
        <f>SUM(J122:J130)</f>
        <v>0</v>
      </c>
      <c r="K131" s="37"/>
      <c r="L131" s="36">
        <f>SUM(L122:L130)</f>
        <v>0</v>
      </c>
    </row>
    <row r="132" spans="1:12" ht="15" customHeight="1" x14ac:dyDescent="0.25">
      <c r="A132" s="47">
        <f>A115</f>
        <v>2</v>
      </c>
      <c r="B132" s="47">
        <f>B115</f>
        <v>7</v>
      </c>
      <c r="C132" s="55" t="s">
        <v>36</v>
      </c>
      <c r="D132" s="55"/>
      <c r="E132" s="43"/>
      <c r="F132" s="44">
        <f>F121+F131</f>
        <v>560</v>
      </c>
      <c r="G132" s="44">
        <f>G121+G131</f>
        <v>27.7</v>
      </c>
      <c r="H132" s="44">
        <f>H121+H131</f>
        <v>20.400000000000002</v>
      </c>
      <c r="I132" s="44">
        <f>I121+I131</f>
        <v>79.900000000000006</v>
      </c>
      <c r="J132" s="44">
        <f>J121+J131</f>
        <v>619.69999999999993</v>
      </c>
      <c r="K132" s="44"/>
      <c r="L132" s="44">
        <v>85.55</v>
      </c>
    </row>
    <row r="133" spans="1:12" x14ac:dyDescent="0.25">
      <c r="A133" s="16">
        <v>2</v>
      </c>
      <c r="B133" s="17">
        <v>8</v>
      </c>
      <c r="C133" s="18" t="s">
        <v>22</v>
      </c>
      <c r="D133" s="19" t="s">
        <v>23</v>
      </c>
      <c r="E133" s="20" t="s">
        <v>82</v>
      </c>
      <c r="F133" s="21">
        <v>150</v>
      </c>
      <c r="G133" s="21">
        <v>3.4</v>
      </c>
      <c r="H133" s="21">
        <v>8.3000000000000007</v>
      </c>
      <c r="I133" s="21">
        <v>21.6</v>
      </c>
      <c r="J133" s="21">
        <v>174</v>
      </c>
      <c r="K133" s="22">
        <v>312</v>
      </c>
      <c r="L133" s="21">
        <v>85.55</v>
      </c>
    </row>
    <row r="134" spans="1:12" x14ac:dyDescent="0.25">
      <c r="A134" s="23"/>
      <c r="B134" s="24"/>
      <c r="C134" s="25"/>
      <c r="D134" s="30" t="s">
        <v>24</v>
      </c>
      <c r="E134" s="27" t="s">
        <v>83</v>
      </c>
      <c r="F134" s="28">
        <v>186</v>
      </c>
      <c r="G134" s="28">
        <v>0.2</v>
      </c>
      <c r="H134" s="28">
        <v>0</v>
      </c>
      <c r="I134" s="28">
        <v>1.2</v>
      </c>
      <c r="J134" s="28">
        <v>6.1</v>
      </c>
      <c r="K134" s="29">
        <v>377</v>
      </c>
      <c r="L134" s="28"/>
    </row>
    <row r="135" spans="1:12" ht="15.75" customHeight="1" x14ac:dyDescent="0.25">
      <c r="A135" s="23"/>
      <c r="B135" s="24"/>
      <c r="C135" s="25"/>
      <c r="D135" s="30" t="s">
        <v>25</v>
      </c>
      <c r="E135" s="27" t="s">
        <v>42</v>
      </c>
      <c r="F135" s="28">
        <v>30</v>
      </c>
      <c r="G135" s="28">
        <v>2.2999999999999998</v>
      </c>
      <c r="H135" s="28">
        <v>0.2</v>
      </c>
      <c r="I135" s="28">
        <v>15.1</v>
      </c>
      <c r="J135" s="28">
        <v>71</v>
      </c>
      <c r="K135" s="29" t="s">
        <v>39</v>
      </c>
      <c r="L135" s="28"/>
    </row>
    <row r="136" spans="1:12" x14ac:dyDescent="0.25">
      <c r="A136" s="23"/>
      <c r="B136" s="24"/>
      <c r="C136" s="25"/>
      <c r="D136" s="30" t="s">
        <v>26</v>
      </c>
      <c r="E136" s="27" t="s">
        <v>74</v>
      </c>
      <c r="F136" s="28">
        <v>120</v>
      </c>
      <c r="G136" s="28">
        <v>0.5</v>
      </c>
      <c r="H136" s="28">
        <v>0.5</v>
      </c>
      <c r="I136" s="28">
        <v>11.8</v>
      </c>
      <c r="J136" s="28">
        <v>56.4</v>
      </c>
      <c r="K136" s="29">
        <v>338</v>
      </c>
      <c r="L136" s="28"/>
    </row>
    <row r="137" spans="1:12" x14ac:dyDescent="0.25">
      <c r="A137" s="23"/>
      <c r="B137" s="24"/>
      <c r="C137" s="25"/>
      <c r="D137" s="26" t="s">
        <v>48</v>
      </c>
      <c r="E137" s="27" t="s">
        <v>41</v>
      </c>
      <c r="F137" s="28">
        <v>20</v>
      </c>
      <c r="G137" s="28">
        <v>1.4</v>
      </c>
      <c r="H137" s="28">
        <v>0.2</v>
      </c>
      <c r="I137" s="28">
        <v>6.7</v>
      </c>
      <c r="J137" s="28">
        <v>34.799999999999997</v>
      </c>
      <c r="K137" s="29" t="s">
        <v>39</v>
      </c>
      <c r="L137" s="28"/>
    </row>
    <row r="138" spans="1:12" x14ac:dyDescent="0.25">
      <c r="A138" s="23"/>
      <c r="B138" s="24"/>
      <c r="C138" s="25"/>
      <c r="D138" s="26" t="s">
        <v>29</v>
      </c>
      <c r="E138" s="27" t="s">
        <v>55</v>
      </c>
      <c r="F138" s="28">
        <v>80</v>
      </c>
      <c r="G138" s="28">
        <v>0.7</v>
      </c>
      <c r="H138" s="28">
        <v>0.1</v>
      </c>
      <c r="I138" s="28">
        <v>1.3</v>
      </c>
      <c r="J138" s="28">
        <v>10.4</v>
      </c>
      <c r="K138" s="29" t="s">
        <v>40</v>
      </c>
      <c r="L138" s="28"/>
    </row>
    <row r="139" spans="1:12" x14ac:dyDescent="0.25">
      <c r="A139" s="23"/>
      <c r="B139" s="24"/>
      <c r="C139" s="25"/>
      <c r="D139" s="26" t="s">
        <v>31</v>
      </c>
      <c r="E139" s="27" t="s">
        <v>84</v>
      </c>
      <c r="F139" s="28">
        <v>100</v>
      </c>
      <c r="G139" s="28">
        <v>10.199999999999999</v>
      </c>
      <c r="H139" s="28">
        <v>5.4</v>
      </c>
      <c r="I139" s="28">
        <v>5.9</v>
      </c>
      <c r="J139" s="28">
        <v>114.8</v>
      </c>
      <c r="K139" s="29">
        <v>229</v>
      </c>
      <c r="L139" s="28"/>
    </row>
    <row r="140" spans="1:12" x14ac:dyDescent="0.25">
      <c r="A140" s="31"/>
      <c r="B140" s="32"/>
      <c r="C140" s="33"/>
      <c r="D140" s="34" t="s">
        <v>27</v>
      </c>
      <c r="E140" s="35"/>
      <c r="F140" s="36">
        <f>SUM(F133:F139)</f>
        <v>686</v>
      </c>
      <c r="G140" s="36">
        <f>SUM(G133:G139)</f>
        <v>18.7</v>
      </c>
      <c r="H140" s="36">
        <f>SUM(H133:H139)</f>
        <v>14.7</v>
      </c>
      <c r="I140" s="36">
        <f>SUM(I133:I139)</f>
        <v>63.6</v>
      </c>
      <c r="J140" s="36">
        <f>SUM(J133:J139)</f>
        <v>467.5</v>
      </c>
      <c r="K140" s="37"/>
      <c r="L140" s="36">
        <f>SUM(L133:L139)</f>
        <v>85.55</v>
      </c>
    </row>
    <row r="141" spans="1:12" x14ac:dyDescent="0.25">
      <c r="A141" s="38">
        <f>A133</f>
        <v>2</v>
      </c>
      <c r="B141" s="39">
        <f>B133</f>
        <v>8</v>
      </c>
      <c r="C141" s="40" t="s">
        <v>28</v>
      </c>
      <c r="D141" s="30" t="s">
        <v>29</v>
      </c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23"/>
      <c r="B142" s="24"/>
      <c r="C142" s="25"/>
      <c r="D142" s="30" t="s">
        <v>30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31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30" t="s">
        <v>32</v>
      </c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30" t="s">
        <v>33</v>
      </c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23"/>
      <c r="B146" s="24"/>
      <c r="C146" s="25"/>
      <c r="D146" s="30" t="s">
        <v>34</v>
      </c>
      <c r="E146" s="27"/>
      <c r="F146" s="28"/>
      <c r="G146" s="28"/>
      <c r="H146" s="28"/>
      <c r="I146" s="28"/>
      <c r="J146" s="28"/>
      <c r="K146" s="29"/>
      <c r="L146" s="28"/>
    </row>
    <row r="147" spans="1:12" x14ac:dyDescent="0.25">
      <c r="A147" s="23"/>
      <c r="B147" s="24"/>
      <c r="C147" s="25"/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26"/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26"/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31"/>
      <c r="B150" s="32"/>
      <c r="C150" s="33"/>
      <c r="D150" s="34" t="s">
        <v>27</v>
      </c>
      <c r="E150" s="35"/>
      <c r="F150" s="36">
        <f>SUM(F141:F149)</f>
        <v>0</v>
      </c>
      <c r="G150" s="36">
        <f>SUM(G141:G149)</f>
        <v>0</v>
      </c>
      <c r="H150" s="36">
        <f>SUM(H141:H149)</f>
        <v>0</v>
      </c>
      <c r="I150" s="36">
        <f>SUM(I141:I149)</f>
        <v>0</v>
      </c>
      <c r="J150" s="36">
        <f>SUM(J141:J149)</f>
        <v>0</v>
      </c>
      <c r="K150" s="37"/>
      <c r="L150" s="36">
        <f>SUM(L141:L149)</f>
        <v>0</v>
      </c>
    </row>
    <row r="151" spans="1:12" ht="15" customHeight="1" x14ac:dyDescent="0.25">
      <c r="A151" s="41">
        <f>A133</f>
        <v>2</v>
      </c>
      <c r="B151" s="42">
        <f>B133</f>
        <v>8</v>
      </c>
      <c r="C151" s="55" t="s">
        <v>36</v>
      </c>
      <c r="D151" s="55"/>
      <c r="E151" s="43"/>
      <c r="F151" s="44">
        <f>F140+F150</f>
        <v>686</v>
      </c>
      <c r="G151" s="44">
        <f>G140+G150</f>
        <v>18.7</v>
      </c>
      <c r="H151" s="44">
        <f>H140+H150</f>
        <v>14.7</v>
      </c>
      <c r="I151" s="44">
        <f>I140+I150</f>
        <v>63.6</v>
      </c>
      <c r="J151" s="44">
        <f>J140+J150</f>
        <v>467.5</v>
      </c>
      <c r="K151" s="44"/>
      <c r="L151" s="44">
        <f>L140+L150</f>
        <v>85.55</v>
      </c>
    </row>
    <row r="152" spans="1:12" x14ac:dyDescent="0.25">
      <c r="A152" s="16">
        <v>2</v>
      </c>
      <c r="B152" s="17">
        <v>9</v>
      </c>
      <c r="C152" s="18" t="s">
        <v>22</v>
      </c>
      <c r="D152" s="19" t="s">
        <v>23</v>
      </c>
      <c r="E152" s="20" t="s">
        <v>67</v>
      </c>
      <c r="F152" s="21">
        <v>210</v>
      </c>
      <c r="G152" s="21">
        <v>5.9</v>
      </c>
      <c r="H152" s="21">
        <v>10</v>
      </c>
      <c r="I152" s="21">
        <v>46.3</v>
      </c>
      <c r="J152" s="21">
        <v>298.89999999999998</v>
      </c>
      <c r="K152" s="22">
        <v>177</v>
      </c>
      <c r="L152" s="21">
        <v>85.55</v>
      </c>
    </row>
    <row r="153" spans="1:12" x14ac:dyDescent="0.25">
      <c r="A153" s="23"/>
      <c r="B153" s="24"/>
      <c r="C153" s="25"/>
      <c r="D153" s="26" t="s">
        <v>25</v>
      </c>
      <c r="E153" s="27" t="s">
        <v>59</v>
      </c>
      <c r="F153" s="28">
        <v>60</v>
      </c>
      <c r="G153" s="28">
        <v>6.9</v>
      </c>
      <c r="H153" s="28">
        <v>9.9</v>
      </c>
      <c r="I153" s="28">
        <v>17.8</v>
      </c>
      <c r="J153" s="28">
        <v>188.4</v>
      </c>
      <c r="K153" s="29">
        <v>3</v>
      </c>
      <c r="L153" s="28"/>
    </row>
    <row r="154" spans="1:12" x14ac:dyDescent="0.25">
      <c r="A154" s="23"/>
      <c r="B154" s="24"/>
      <c r="C154" s="25"/>
      <c r="D154" s="26" t="s">
        <v>48</v>
      </c>
      <c r="E154" s="27" t="s">
        <v>41</v>
      </c>
      <c r="F154" s="28">
        <v>20</v>
      </c>
      <c r="G154" s="28">
        <v>1.4</v>
      </c>
      <c r="H154" s="28">
        <v>0.2</v>
      </c>
      <c r="I154" s="28">
        <v>6.7</v>
      </c>
      <c r="J154" s="28">
        <v>34.799999999999997</v>
      </c>
      <c r="K154" s="29" t="s">
        <v>39</v>
      </c>
      <c r="L154" s="28"/>
    </row>
    <row r="155" spans="1:12" x14ac:dyDescent="0.25">
      <c r="A155" s="23"/>
      <c r="B155" s="24"/>
      <c r="C155" s="25"/>
      <c r="D155" s="30" t="s">
        <v>88</v>
      </c>
      <c r="E155" s="27" t="s">
        <v>42</v>
      </c>
      <c r="F155" s="28">
        <v>20</v>
      </c>
      <c r="G155" s="28">
        <v>1.5</v>
      </c>
      <c r="H155" s="28">
        <v>2</v>
      </c>
      <c r="I155" s="28">
        <v>15</v>
      </c>
      <c r="J155" s="28">
        <v>83.4</v>
      </c>
      <c r="K155" s="29" t="s">
        <v>39</v>
      </c>
      <c r="L155" s="28"/>
    </row>
    <row r="156" spans="1:12" x14ac:dyDescent="0.25">
      <c r="A156" s="23"/>
      <c r="B156" s="24"/>
      <c r="C156" s="25"/>
      <c r="D156" s="26" t="s">
        <v>89</v>
      </c>
      <c r="E156" s="27" t="s">
        <v>62</v>
      </c>
      <c r="F156" s="28">
        <v>200</v>
      </c>
      <c r="G156" s="28">
        <v>5.8</v>
      </c>
      <c r="H156" s="28">
        <v>5</v>
      </c>
      <c r="I156" s="28">
        <v>8</v>
      </c>
      <c r="J156" s="28">
        <v>100</v>
      </c>
      <c r="K156" s="29">
        <v>386</v>
      </c>
      <c r="L156" s="28"/>
    </row>
    <row r="157" spans="1:12" x14ac:dyDescent="0.25">
      <c r="A157" s="23"/>
      <c r="B157" s="24"/>
      <c r="C157" s="25"/>
      <c r="D157" s="26" t="s">
        <v>26</v>
      </c>
      <c r="E157" s="27" t="s">
        <v>55</v>
      </c>
      <c r="F157" s="28">
        <v>120</v>
      </c>
      <c r="G157" s="28">
        <v>0.5</v>
      </c>
      <c r="H157" s="28">
        <v>0.5</v>
      </c>
      <c r="I157" s="28">
        <v>11.8</v>
      </c>
      <c r="J157" s="28">
        <v>56.4</v>
      </c>
      <c r="K157" s="29">
        <v>338</v>
      </c>
      <c r="L157" s="28"/>
    </row>
    <row r="158" spans="1:12" x14ac:dyDescent="0.25">
      <c r="A158" s="31"/>
      <c r="B158" s="32"/>
      <c r="C158" s="33"/>
      <c r="D158" s="34" t="s">
        <v>27</v>
      </c>
      <c r="E158" s="35"/>
      <c r="F158" s="36">
        <f>SUM(F152:F157)</f>
        <v>630</v>
      </c>
      <c r="G158" s="36">
        <f>SUM(G152:G157)</f>
        <v>22</v>
      </c>
      <c r="H158" s="36">
        <f>SUM(H152:H157)</f>
        <v>27.599999999999998</v>
      </c>
      <c r="I158" s="36">
        <f>SUM(I152:I157)</f>
        <v>105.6</v>
      </c>
      <c r="J158" s="36">
        <f>SUM(J152:J157)</f>
        <v>761.89999999999986</v>
      </c>
      <c r="K158" s="37"/>
      <c r="L158" s="36">
        <f>SUM(L152:L157)</f>
        <v>85.55</v>
      </c>
    </row>
    <row r="159" spans="1:12" x14ac:dyDescent="0.25">
      <c r="A159" s="38">
        <f>A152</f>
        <v>2</v>
      </c>
      <c r="B159" s="39">
        <f>B152</f>
        <v>9</v>
      </c>
      <c r="C159" s="40" t="s">
        <v>28</v>
      </c>
      <c r="D159" s="30" t="s">
        <v>29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30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31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32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30" t="s">
        <v>33</v>
      </c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30" t="s">
        <v>34</v>
      </c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23"/>
      <c r="B165" s="24"/>
      <c r="C165" s="25"/>
      <c r="D165" s="30" t="s">
        <v>35</v>
      </c>
      <c r="E165" s="27"/>
      <c r="F165" s="28"/>
      <c r="G165" s="28"/>
      <c r="H165" s="28"/>
      <c r="I165" s="28"/>
      <c r="J165" s="28"/>
      <c r="K165" s="29"/>
      <c r="L165" s="28"/>
    </row>
    <row r="166" spans="1:12" x14ac:dyDescent="0.25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31"/>
      <c r="B168" s="32"/>
      <c r="C168" s="33"/>
      <c r="D168" s="34" t="s">
        <v>27</v>
      </c>
      <c r="E168" s="35"/>
      <c r="F168" s="36">
        <f>SUM(F159:F167)</f>
        <v>0</v>
      </c>
      <c r="G168" s="36">
        <f>SUM(G159:G167)</f>
        <v>0</v>
      </c>
      <c r="H168" s="36">
        <f>SUM(H159:H167)</f>
        <v>0</v>
      </c>
      <c r="I168" s="36">
        <f>SUM(I159:I167)</f>
        <v>0</v>
      </c>
      <c r="J168" s="36">
        <f>SUM(J159:J167)</f>
        <v>0</v>
      </c>
      <c r="K168" s="37"/>
      <c r="L168" s="36">
        <f>SUM(L159:L167)</f>
        <v>0</v>
      </c>
    </row>
    <row r="169" spans="1:12" ht="15" customHeight="1" x14ac:dyDescent="0.25">
      <c r="A169" s="41">
        <f>A152</f>
        <v>2</v>
      </c>
      <c r="B169" s="42">
        <f>B152</f>
        <v>9</v>
      </c>
      <c r="C169" s="55" t="s">
        <v>36</v>
      </c>
      <c r="D169" s="55"/>
      <c r="E169" s="43"/>
      <c r="F169" s="44">
        <f>F158+F168</f>
        <v>630</v>
      </c>
      <c r="G169" s="44">
        <f>G158+G168</f>
        <v>22</v>
      </c>
      <c r="H169" s="44">
        <f>H158+H168</f>
        <v>27.599999999999998</v>
      </c>
      <c r="I169" s="44">
        <f>I158+I168</f>
        <v>105.6</v>
      </c>
      <c r="J169" s="44">
        <f>J158+J168</f>
        <v>761.89999999999986</v>
      </c>
      <c r="K169" s="44"/>
      <c r="L169" s="44">
        <f>L158+L168</f>
        <v>85.55</v>
      </c>
    </row>
    <row r="170" spans="1:12" x14ac:dyDescent="0.25">
      <c r="A170" s="16">
        <v>2</v>
      </c>
      <c r="B170" s="17">
        <v>10</v>
      </c>
      <c r="C170" s="18" t="s">
        <v>22</v>
      </c>
      <c r="D170" s="19" t="s">
        <v>23</v>
      </c>
      <c r="E170" s="20" t="s">
        <v>60</v>
      </c>
      <c r="F170" s="21">
        <v>150</v>
      </c>
      <c r="G170" s="21">
        <v>5.6</v>
      </c>
      <c r="H170" s="21">
        <v>7.9</v>
      </c>
      <c r="I170" s="21">
        <v>35</v>
      </c>
      <c r="J170" s="21">
        <v>230.8</v>
      </c>
      <c r="K170" s="22">
        <v>309</v>
      </c>
      <c r="L170" s="21">
        <v>85.55</v>
      </c>
    </row>
    <row r="171" spans="1:12" x14ac:dyDescent="0.25">
      <c r="A171" s="23"/>
      <c r="B171" s="24"/>
      <c r="C171" s="25"/>
      <c r="D171" s="26" t="s">
        <v>33</v>
      </c>
      <c r="E171" s="27" t="s">
        <v>46</v>
      </c>
      <c r="F171" s="28">
        <v>200</v>
      </c>
      <c r="G171" s="28">
        <v>1</v>
      </c>
      <c r="H171" s="28">
        <v>0.2</v>
      </c>
      <c r="I171" s="28">
        <v>20.2</v>
      </c>
      <c r="J171" s="28">
        <v>92</v>
      </c>
      <c r="K171" s="29">
        <v>389</v>
      </c>
      <c r="L171" s="28"/>
    </row>
    <row r="172" spans="1:12" x14ac:dyDescent="0.25">
      <c r="A172" s="23"/>
      <c r="B172" s="24"/>
      <c r="C172" s="25"/>
      <c r="D172" s="26" t="s">
        <v>25</v>
      </c>
      <c r="E172" s="27" t="s">
        <v>41</v>
      </c>
      <c r="F172" s="28">
        <v>20</v>
      </c>
      <c r="G172" s="28">
        <v>1.4</v>
      </c>
      <c r="H172" s="28">
        <v>0.2</v>
      </c>
      <c r="I172" s="28">
        <v>6.7</v>
      </c>
      <c r="J172" s="28">
        <v>34.799999999999997</v>
      </c>
      <c r="K172" s="29" t="s">
        <v>39</v>
      </c>
      <c r="L172" s="28"/>
    </row>
    <row r="173" spans="1:12" x14ac:dyDescent="0.25">
      <c r="A173" s="23"/>
      <c r="B173" s="24"/>
      <c r="C173" s="25"/>
      <c r="D173" s="30" t="s">
        <v>25</v>
      </c>
      <c r="E173" s="27" t="s">
        <v>42</v>
      </c>
      <c r="F173" s="28">
        <v>30</v>
      </c>
      <c r="G173" s="28">
        <v>2.2999999999999998</v>
      </c>
      <c r="H173" s="28">
        <v>0.2</v>
      </c>
      <c r="I173" s="28">
        <v>15.1</v>
      </c>
      <c r="J173" s="28">
        <v>71</v>
      </c>
      <c r="K173" s="29" t="s">
        <v>39</v>
      </c>
      <c r="L173" s="28"/>
    </row>
    <row r="174" spans="1:12" x14ac:dyDescent="0.25">
      <c r="A174" s="23"/>
      <c r="B174" s="24"/>
      <c r="C174" s="25"/>
      <c r="D174" s="26" t="s">
        <v>29</v>
      </c>
      <c r="E174" s="27" t="s">
        <v>85</v>
      </c>
      <c r="F174" s="28">
        <v>80</v>
      </c>
      <c r="G174" s="28">
        <v>0.7</v>
      </c>
      <c r="H174" s="28">
        <v>0.1</v>
      </c>
      <c r="I174" s="28">
        <v>1.3</v>
      </c>
      <c r="J174" s="28">
        <v>10.4</v>
      </c>
      <c r="K174" s="29" t="s">
        <v>40</v>
      </c>
      <c r="L174" s="28"/>
    </row>
    <row r="175" spans="1:12" x14ac:dyDescent="0.25">
      <c r="A175" s="23"/>
      <c r="B175" s="24"/>
      <c r="C175" s="25"/>
      <c r="D175" s="26" t="s">
        <v>31</v>
      </c>
      <c r="E175" s="27"/>
      <c r="F175" s="28">
        <v>120</v>
      </c>
      <c r="G175" s="28">
        <v>13.1</v>
      </c>
      <c r="H175" s="28">
        <v>17.399999999999999</v>
      </c>
      <c r="I175" s="28">
        <v>17.100000000000001</v>
      </c>
      <c r="J175" s="28">
        <v>284.89999999999998</v>
      </c>
      <c r="K175" s="29" t="s">
        <v>68</v>
      </c>
      <c r="L175" s="28"/>
    </row>
    <row r="176" spans="1:12" ht="15.75" customHeight="1" x14ac:dyDescent="0.25">
      <c r="A176" s="31"/>
      <c r="B176" s="32"/>
      <c r="C176" s="33"/>
      <c r="D176" s="34" t="s">
        <v>27</v>
      </c>
      <c r="E176" s="35"/>
      <c r="F176" s="36">
        <f>SUM(F170:F175)</f>
        <v>600</v>
      </c>
      <c r="G176" s="36">
        <f>SUM(G170:G175)</f>
        <v>24.1</v>
      </c>
      <c r="H176" s="36">
        <f>SUM(H170:H175)</f>
        <v>25.999999999999996</v>
      </c>
      <c r="I176" s="36">
        <f>SUM(I170:I175)</f>
        <v>95.4</v>
      </c>
      <c r="J176" s="36">
        <f>SUM(J170:J175)</f>
        <v>723.9</v>
      </c>
      <c r="K176" s="37"/>
      <c r="L176" s="36">
        <f>SUM(L170:L175)</f>
        <v>85.55</v>
      </c>
    </row>
    <row r="177" spans="1:12" x14ac:dyDescent="0.25">
      <c r="A177" s="38">
        <f>A170</f>
        <v>2</v>
      </c>
      <c r="B177" s="39">
        <f>B170</f>
        <v>10</v>
      </c>
      <c r="C177" s="40" t="s">
        <v>28</v>
      </c>
      <c r="D177" s="30" t="s">
        <v>29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30" t="s">
        <v>30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31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32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30" t="s">
        <v>34</v>
      </c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30" t="s">
        <v>35</v>
      </c>
      <c r="E183" s="27"/>
      <c r="F183" s="28"/>
      <c r="G183" s="28"/>
      <c r="H183" s="28"/>
      <c r="I183" s="28"/>
      <c r="J183" s="28"/>
      <c r="K183" s="29"/>
      <c r="L183" s="28"/>
    </row>
    <row r="184" spans="1:12" x14ac:dyDescent="0.2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x14ac:dyDescent="0.25">
      <c r="A185" s="23"/>
      <c r="B185" s="24"/>
      <c r="C185" s="25"/>
      <c r="D185" s="26"/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31"/>
      <c r="B186" s="32"/>
      <c r="C186" s="33"/>
      <c r="D186" s="34" t="s">
        <v>27</v>
      </c>
      <c r="E186" s="35"/>
      <c r="F186" s="36">
        <f>SUM(F177:F185)</f>
        <v>0</v>
      </c>
      <c r="G186" s="36">
        <f>SUM(G177:G185)</f>
        <v>0</v>
      </c>
      <c r="H186" s="36">
        <f>SUM(H177:H185)</f>
        <v>0</v>
      </c>
      <c r="I186" s="36">
        <f>SUM(I177:I185)</f>
        <v>0</v>
      </c>
      <c r="J186" s="36">
        <f>SUM(J177:J185)</f>
        <v>0</v>
      </c>
      <c r="K186" s="37"/>
      <c r="L186" s="36">
        <f>SUM(L177:L185)</f>
        <v>0</v>
      </c>
    </row>
    <row r="187" spans="1:12" ht="15" customHeight="1" x14ac:dyDescent="0.25">
      <c r="A187" s="41">
        <f>A170</f>
        <v>2</v>
      </c>
      <c r="B187" s="42">
        <f>B170</f>
        <v>10</v>
      </c>
      <c r="C187" s="55" t="s">
        <v>36</v>
      </c>
      <c r="D187" s="55"/>
      <c r="E187" s="43"/>
      <c r="F187" s="44">
        <f>F176+F186</f>
        <v>600</v>
      </c>
      <c r="G187" s="44">
        <f>G176+G186</f>
        <v>24.1</v>
      </c>
      <c r="H187" s="44">
        <f>H176+H186</f>
        <v>25.999999999999996</v>
      </c>
      <c r="I187" s="44">
        <f>I176+I186</f>
        <v>95.4</v>
      </c>
      <c r="J187" s="44">
        <f>J176+J186</f>
        <v>723.9</v>
      </c>
      <c r="K187" s="44"/>
      <c r="L187" s="44">
        <f>L176+L186</f>
        <v>85.55</v>
      </c>
    </row>
    <row r="188" spans="1:12" ht="12.75" customHeight="1" x14ac:dyDescent="0.25">
      <c r="A188" s="48"/>
      <c r="B188" s="49"/>
      <c r="C188" s="56" t="s">
        <v>37</v>
      </c>
      <c r="D188" s="56"/>
      <c r="E188" s="56"/>
      <c r="F188" s="50">
        <f>(F24+F42+F60+F78+F96+F114+F132+F151+F169+F187)/(IF(F24=0,0,1)+IF(F42=0,0,1)+IF(F60=0,0,1)+IF(F78=0,0,1)+IF(F96=0,0,1)+IF(F114=0,0,1)+IF(F132=0,0,1)+IF(F151=0,0,1)+IF(F169=0,0,1)+IF(F187=0,0,1))</f>
        <v>590.29999999999995</v>
      </c>
      <c r="G188" s="50">
        <f>(G24+G42+G60+G78+G96+G114+G132+G151+G169+G187)/(IF(G24=0,0,1)+IF(G42=0,0,1)+IF(G60=0,0,1)+IF(G78=0,0,1)+IF(G96=0,0,1)+IF(G114=0,0,1)+IF(G132=0,0,1)+IF(G151=0,0,1)+IF(G169=0,0,1)+IF(G187=0,0,1))</f>
        <v>25.4</v>
      </c>
      <c r="H188" s="50">
        <f>(H24+H42+H60+H78+H96+H114+H132+H151+H169+H187)/(IF(H24=0,0,1)+IF(H42=0,0,1)+IF(H60=0,0,1)+IF(H78=0,0,1)+IF(H96=0,0,1)+IF(H114=0,0,1)+IF(H132=0,0,1)+IF(H151=0,0,1)+IF(H169=0,0,1)+IF(H187=0,0,1))</f>
        <v>24.79</v>
      </c>
      <c r="I188" s="50">
        <f>(I24+I42+I60+I78+I96+I114+I132+I151+I169+I187)/(IF(I24=0,0,1)+IF(I42=0,0,1)+IF(I60=0,0,1)+IF(I78=0,0,1)+IF(I96=0,0,1)+IF(I114=0,0,1)+IF(I132=0,0,1)+IF(I151=0,0,1)+IF(I169=0,0,1)+IF(I187=0,0,1))</f>
        <v>84</v>
      </c>
      <c r="J188" s="50">
        <f>(J24+J42+J60+J78+J96+J114+J132+J151+J169+J187)/(IF(J24=0,0,1)+IF(J42=0,0,1)+IF(J60=0,0,1)+IF(J78=0,0,1)+IF(J96=0,0,1)+IF(J114=0,0,1)+IF(J132=0,0,1)+IF(J151=0,0,1)+IF(J169=0,0,1)+IF(J187=0,0,1))</f>
        <v>669.13999999999987</v>
      </c>
      <c r="K188" s="50"/>
      <c r="L188" s="50">
        <f>(L24+L42+L60+L78+L96+L114+L132+L151+L169+L187)/(IF(L24=0,0,1)+IF(L42=0,0,1)+IF(L60=0,0,1)+IF(L78=0,0,1)+IF(L96=0,0,1)+IF(L114=0,0,1)+IF(L132=0,0,1)+IF(L151=0,0,1)+IF(L169=0,0,1)+IF(L187=0,0,1))</f>
        <v>85.549999999999983</v>
      </c>
    </row>
  </sheetData>
  <mergeCells count="14">
    <mergeCell ref="C151:D151"/>
    <mergeCell ref="C169:D169"/>
    <mergeCell ref="C187:D187"/>
    <mergeCell ref="C188:E188"/>
    <mergeCell ref="C60:D60"/>
    <mergeCell ref="C78:D78"/>
    <mergeCell ref="C96:D96"/>
    <mergeCell ref="C114:D114"/>
    <mergeCell ref="C132:D132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detkotkhunter2@gmail.com</cp:lastModifiedBy>
  <cp:revision>1</cp:revision>
  <dcterms:created xsi:type="dcterms:W3CDTF">2022-05-16T14:23:56Z</dcterms:created>
  <dcterms:modified xsi:type="dcterms:W3CDTF">2026-01-08T13:32:33Z</dcterms:modified>
  <dc:language>ru-RU</dc:language>
</cp:coreProperties>
</file>